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6\1T\"/>
    </mc:Choice>
  </mc:AlternateContent>
  <xr:revisionPtr revIDLastSave="0" documentId="13_ncr:1_{FD46DB9D-9FCC-4369-B816-F27047132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4" i="21" l="1"/>
  <c r="I164" i="21"/>
  <c r="H164" i="21"/>
  <c r="G164" i="21"/>
  <c r="L83" i="21"/>
  <c r="K83" i="21"/>
  <c r="J83" i="21"/>
  <c r="I83" i="21"/>
  <c r="H83" i="21"/>
  <c r="J163" i="21"/>
  <c r="I163" i="21"/>
  <c r="H163" i="21"/>
  <c r="G163" i="21"/>
  <c r="J162" i="21"/>
  <c r="I162" i="21"/>
  <c r="H162" i="21"/>
  <c r="G162" i="21"/>
  <c r="J161" i="21"/>
  <c r="I161" i="21"/>
  <c r="H161" i="21"/>
  <c r="G161" i="21"/>
  <c r="J160" i="21"/>
  <c r="I160" i="21"/>
  <c r="H160" i="21"/>
  <c r="G160" i="21"/>
  <c r="L82" i="21"/>
  <c r="K82" i="21"/>
  <c r="J82" i="21"/>
  <c r="I82" i="21"/>
  <c r="H82" i="21"/>
  <c r="L81" i="21"/>
  <c r="K81" i="21"/>
  <c r="J81" i="21"/>
  <c r="I81" i="21"/>
  <c r="H81" i="21"/>
  <c r="L80" i="21"/>
  <c r="K80" i="21"/>
  <c r="J80" i="21"/>
  <c r="I80" i="21"/>
  <c r="H80" i="21"/>
  <c r="L79" i="21"/>
  <c r="K79" i="21"/>
  <c r="J79" i="21"/>
  <c r="I79" i="21"/>
  <c r="H79" i="21"/>
  <c r="C42" i="7" l="1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H17" i="22" l="1"/>
  <c r="H71" i="21"/>
  <c r="H72" i="21"/>
  <c r="H73" i="21"/>
  <c r="H74" i="21"/>
  <c r="H75" i="21"/>
  <c r="H76" i="21"/>
  <c r="H77" i="21"/>
  <c r="H78" i="21"/>
  <c r="J159" i="21" l="1"/>
  <c r="I159" i="21"/>
  <c r="H159" i="21"/>
  <c r="G159" i="21"/>
  <c r="J158" i="21"/>
  <c r="I158" i="21"/>
  <c r="H158" i="21"/>
  <c r="G158" i="21"/>
  <c r="J157" i="21"/>
  <c r="I157" i="21"/>
  <c r="H157" i="21"/>
  <c r="G157" i="21"/>
  <c r="J156" i="21"/>
  <c r="I156" i="21"/>
  <c r="H156" i="21"/>
  <c r="G156" i="21"/>
  <c r="L78" i="21"/>
  <c r="K78" i="21"/>
  <c r="J78" i="21"/>
  <c r="I78" i="21"/>
  <c r="L77" i="21"/>
  <c r="K77" i="21"/>
  <c r="J77" i="21"/>
  <c r="I77" i="21"/>
  <c r="L76" i="21"/>
  <c r="K76" i="21"/>
  <c r="J76" i="21"/>
  <c r="I76" i="21"/>
  <c r="L75" i="21"/>
  <c r="K75" i="21"/>
  <c r="J75" i="21"/>
  <c r="I75" i="21"/>
  <c r="C43" i="17" l="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H155" i="21"/>
  <c r="G155" i="21"/>
  <c r="I155" i="21" l="1"/>
  <c r="J155" i="21"/>
  <c r="I74" i="21" l="1"/>
  <c r="K74" i="21"/>
  <c r="J74" i="21" l="1"/>
  <c r="L74" i="21"/>
  <c r="G154" i="21"/>
  <c r="I154" i="21"/>
  <c r="I73" i="21"/>
  <c r="J73" i="21"/>
  <c r="K73" i="21" l="1"/>
  <c r="J154" i="21"/>
  <c r="H154" i="21"/>
  <c r="L73" i="21"/>
  <c r="G153" i="21" l="1"/>
  <c r="I153" i="21"/>
  <c r="J153" i="21"/>
  <c r="H153" i="21" l="1"/>
  <c r="I72" i="21"/>
  <c r="J72" i="21"/>
  <c r="K72" i="21"/>
  <c r="L72" i="21" l="1"/>
  <c r="L71" i="21" l="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9" i="21" l="1"/>
  <c r="J150" i="21"/>
  <c r="J151" i="21"/>
  <c r="J148" i="21"/>
  <c r="I149" i="21"/>
  <c r="I150" i="21"/>
  <c r="I151" i="21"/>
  <c r="I148" i="21"/>
  <c r="H149" i="21"/>
  <c r="H150" i="21"/>
  <c r="H151" i="21"/>
  <c r="G149" i="21"/>
  <c r="G150" i="21"/>
  <c r="G151" i="21"/>
  <c r="H148" i="21"/>
  <c r="G148" i="21"/>
  <c r="I152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52" i="21"/>
  <c r="D22" i="22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44" i="21"/>
  <c r="I144" i="21"/>
  <c r="H144" i="21"/>
  <c r="G144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G67" i="7"/>
  <c r="G67" i="17" l="1"/>
  <c r="G152" i="21"/>
  <c r="G67" i="18"/>
  <c r="H152" i="21"/>
  <c r="J71" i="21"/>
  <c r="G67" i="6"/>
  <c r="K71" i="21"/>
  <c r="C42" i="24"/>
  <c r="C28" i="24"/>
  <c r="C26" i="24"/>
  <c r="C36" i="24"/>
  <c r="G67" i="24"/>
  <c r="C29" i="24"/>
  <c r="C30" i="24"/>
  <c r="C37" i="24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43" i="21"/>
  <c r="H143" i="21"/>
  <c r="G143" i="21"/>
  <c r="J62" i="21"/>
  <c r="K62" i="21"/>
  <c r="H62" i="21"/>
  <c r="L62" i="21"/>
  <c r="I143" i="21"/>
  <c r="I62" i="21"/>
  <c r="J142" i="21" l="1"/>
  <c r="I142" i="21"/>
  <c r="H142" i="21"/>
  <c r="G142" i="21"/>
  <c r="H61" i="21"/>
  <c r="I61" i="21"/>
  <c r="J61" i="21"/>
  <c r="K61" i="21" l="1"/>
  <c r="L61" i="21"/>
  <c r="J141" i="21" l="1"/>
  <c r="I141" i="21"/>
  <c r="H137" i="21"/>
  <c r="G137" i="21"/>
  <c r="H60" i="21"/>
  <c r="J60" i="21"/>
  <c r="K60" i="21"/>
  <c r="L60" i="21"/>
  <c r="I137" i="21" l="1"/>
  <c r="H141" i="21"/>
  <c r="G141" i="21"/>
  <c r="J137" i="21"/>
  <c r="I56" i="21"/>
  <c r="I60" i="21"/>
  <c r="J59" i="21" l="1"/>
  <c r="K59" i="21"/>
  <c r="L59" i="21"/>
  <c r="H59" i="21"/>
  <c r="J136" i="21" l="1"/>
  <c r="J140" i="21"/>
  <c r="H136" i="21"/>
  <c r="H140" i="21"/>
  <c r="I136" i="21"/>
  <c r="I140" i="21"/>
  <c r="I55" i="21"/>
  <c r="I59" i="21"/>
  <c r="G136" i="21"/>
  <c r="G140" i="21"/>
  <c r="H58" i="21"/>
  <c r="J58" i="21"/>
  <c r="K58" i="21"/>
  <c r="I54" i="21" l="1"/>
  <c r="I58" i="21"/>
  <c r="G135" i="21"/>
  <c r="G139" i="21"/>
  <c r="I135" i="21"/>
  <c r="I139" i="21"/>
  <c r="J135" i="21"/>
  <c r="J139" i="21"/>
  <c r="H135" i="21"/>
  <c r="H139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34" i="21" l="1"/>
  <c r="I138" i="21"/>
  <c r="H134" i="21"/>
  <c r="G134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8" i="21" l="1"/>
  <c r="J138" i="21"/>
  <c r="I134" i="21"/>
  <c r="H138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<sst xmlns="http://schemas.openxmlformats.org/spreadsheetml/2006/main" count="1482" uniqueCount="658">
  <si>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</si>
  <si>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</si>
  <si>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</si>
  <si>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</si>
  <si>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</si>
  <si>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</si>
  <si>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</si>
  <si>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</si>
  <si>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</si>
  <si>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</si>
  <si>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</si>
  <si>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</si>
  <si>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</si>
  <si>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</si>
  <si>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</si>
  <si>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</si>
  <si>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</si>
  <si>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</si>
  <si>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</si>
  <si>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</si>
  <si>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</si>
  <si>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</si>
  <si>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</si>
  <si>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</si>
  <si>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</si>
  <si>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</si>
  <si>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</si>
  <si>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</si>
  <si>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</si>
  <si>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</si>
  <si>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</si>
  <si>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</si>
  <si>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</si>
  <si>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</si>
  <si>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</si>
  <si>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</si>
  <si>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</si>
  <si>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</si>
  <si>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</si>
  <si>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</si>
  <si>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</si>
  <si>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</si>
  <si>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</si>
  <si>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</si>
  <si>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</si>
  <si>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</si>
  <si>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</si>
  <si>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</si>
  <si>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</si>
  <si>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</si>
  <si>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</si>
  <si>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</si>
  <si>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</si>
  <si>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</si>
  <si>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</si>
  <si>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</si>
  <si>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</si>
  <si>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</si>
  <si>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</si>
  <si>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</si>
  <si>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</si>
  <si>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</si>
  <si>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</si>
  <si>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</si>
  <si>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</si>
  <si>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</si>
  <si>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</si>
  <si>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</si>
  <si>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</si>
  <si>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</si>
  <si>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</si>
  <si>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</si>
  <si>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</si>
  <si>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</si>
  <si>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</si>
  <si>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14-T1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</si>
  <si>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</si>
  <si>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</si>
  <si>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</si>
  <si>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</si>
  <si>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</si>
  <si>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</si>
  <si>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</si>
  <si>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</si>
  <si>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</si>
  <si>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</si>
  <si>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</si>
  <si>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</si>
  <si>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</si>
  <si>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</si>
  <si>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</si>
  <si>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</si>
  <si>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</si>
  <si>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</si>
  <si>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</si>
  <si>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</si>
  <si>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</si>
  <si>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</si>
  <si>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</si>
  <si>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</si>
  <si>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</si>
  <si>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</si>
  <si>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</si>
  <si>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</si>
  <si>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</si>
  <si>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</si>
  <si>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</si>
  <si>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</si>
  <si>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</si>
  <si>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</si>
  <si>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</si>
  <si>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</si>
  <si>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</si>
  <si>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</si>
  <si>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</si>
  <si>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</si>
  <si>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</si>
  <si>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</si>
  <si>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</si>
  <si>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</si>
  <si>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</si>
  <si>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</si>
  <si>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</si>
  <si>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</si>
  <si>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</si>
  <si>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</si>
  <si>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</si>
  <si>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</si>
  <si>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</si>
  <si>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</si>
  <si>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</si>
  <si>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</si>
  <si>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</si>
  <si>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</si>
  <si>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</si>
  <si>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</si>
  <si>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</si>
  <si>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</si>
  <si>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</si>
  <si>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</si>
  <si>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</si>
  <si>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</si>
  <si>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</si>
  <si>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</si>
  <si>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</si>
  <si>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</si>
  <si>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</si>
  <si>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</si>
  <si>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</si>
  <si>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</si>
  <si>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</si>
  <si>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</si>
  <si>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</si>
  <si>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</si>
  <si>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</si>
  <si>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</si>
  <si>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</si>
  <si>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</si>
  <si>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</si>
  <si>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</si>
  <si>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</si>
  <si>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Guardia, custodia y alimentos de hijos no matrimoniales menores o con discapacidad con medidas de apoyo de progenitores, consensuados clasificados por Tribunal Superior de Justicia</t>
  </si>
  <si>
    <t>25-T1</t>
  </si>
  <si>
    <t>04 Almería</t>
  </si>
  <si>
    <t>11 Cádiz</t>
  </si>
  <si>
    <t>14 Córdoba</t>
  </si>
  <si>
    <t>18 Granada</t>
  </si>
  <si>
    <t>21 Huelva</t>
  </si>
  <si>
    <t>23 Jaén</t>
  </si>
  <si>
    <t>29 Málaga</t>
  </si>
  <si>
    <t>41 Sevilla</t>
  </si>
  <si>
    <t>51 Ceuta</t>
  </si>
  <si>
    <t>52 Melilla</t>
  </si>
  <si>
    <t>22 Huesca</t>
  </si>
  <si>
    <t>44 Teruel</t>
  </si>
  <si>
    <t>50 Zaragoza</t>
  </si>
  <si>
    <t>33 Asturias</t>
  </si>
  <si>
    <t>07 Balears, Illes</t>
  </si>
  <si>
    <t>35 Palmas, Las</t>
  </si>
  <si>
    <t>38 Santa Cruz de Tenerife</t>
  </si>
  <si>
    <t>39 Cantabria</t>
  </si>
  <si>
    <t>05 Ávila</t>
  </si>
  <si>
    <t>09 Burgos</t>
  </si>
  <si>
    <t>24 León</t>
  </si>
  <si>
    <t>34 Palencia</t>
  </si>
  <si>
    <t>37 Salamanca</t>
  </si>
  <si>
    <t>40 Segovia</t>
  </si>
  <si>
    <t>42 Soria</t>
  </si>
  <si>
    <t>47 Valladolid</t>
  </si>
  <si>
    <t>49 Zamora</t>
  </si>
  <si>
    <t>02 Albacete</t>
  </si>
  <si>
    <t>13 Ciudad Real</t>
  </si>
  <si>
    <t>16 Cuenca</t>
  </si>
  <si>
    <t>19 Guadalajara</t>
  </si>
  <si>
    <t>45 Toledo</t>
  </si>
  <si>
    <t>08 Barcelona</t>
  </si>
  <si>
    <t>17 Girona</t>
  </si>
  <si>
    <t>25 Lleida</t>
  </si>
  <si>
    <t>43 Tarragona</t>
  </si>
  <si>
    <t>03 Alicante/Alacant</t>
  </si>
  <si>
    <t>12 Castellón/Castelló</t>
  </si>
  <si>
    <t>46 Valencia/València</t>
  </si>
  <si>
    <t>06 Badajoz</t>
  </si>
  <si>
    <t>10 Cáceres</t>
  </si>
  <si>
    <t>15 Coruña, A</t>
  </si>
  <si>
    <t>27 Lugo</t>
  </si>
  <si>
    <t>32 Ourense</t>
  </si>
  <si>
    <t>36 Pontevedra</t>
  </si>
  <si>
    <t>28 Madrid</t>
  </si>
  <si>
    <t>30 Murcia</t>
  </si>
  <si>
    <t>31 Navarra</t>
  </si>
  <si>
    <t>01 Araba/Álava</t>
  </si>
  <si>
    <t>20 Gipuzkoa</t>
  </si>
  <si>
    <t>48 Bizkaia</t>
  </si>
  <si>
    <t>26 Rioja, La</t>
  </si>
  <si>
    <t>Total general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</si>
  <si>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</si>
  <si>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</si>
  <si>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</si>
  <si>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</si>
  <si>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</si>
  <si>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</si>
  <si>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</si>
  <si>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</si>
  <si>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</si>
  <si>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</si>
  <si>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</si>
  <si>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</si>
  <si>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</si>
  <si>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</si>
  <si>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</si>
  <si>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</si>
  <si>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</si>
  <si>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</si>
  <si>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</si>
  <si>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</si>
  <si>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</si>
  <si>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</si>
  <si>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</si>
  <si>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</si>
  <si>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</si>
  <si>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</si>
  <si>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</si>
  <si>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</si>
  <si>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</si>
  <si>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</si>
  <si>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</si>
  <si>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</si>
  <si>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</si>
  <si>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</si>
  <si>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</si>
  <si>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</si>
  <si>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</si>
  <si>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</si>
  <si>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</si>
  <si>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</si>
  <si>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</si>
  <si>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</si>
  <si>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</si>
  <si>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</si>
  <si>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</si>
  <si>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</si>
  <si>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</si>
  <si>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</si>
  <si>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</si>
  <si>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</si>
  <si>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</si>
  <si>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</si>
  <si>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</si>
  <si>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</si>
  <si>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</si>
  <si>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</si>
  <si>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</si>
  <si>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</si>
  <si>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</si>
  <si>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</si>
  <si>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</si>
  <si>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</si>
  <si>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</si>
  <si>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</si>
  <si>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</si>
  <si>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</si>
  <si>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</si>
  <si>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</si>
  <si>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</si>
  <si>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</si>
  <si>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</si>
  <si>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</si>
  <si>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</si>
  <si>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</si>
  <si>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</si>
  <si>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</si>
  <si>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</si>
  <si>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</si>
  <si>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</si>
  <si>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</si>
  <si>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</si>
  <si>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</si>
  <si>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</si>
  <si>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</si>
  <si>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</si>
  <si>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</si>
  <si>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</si>
  <si>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</si>
  <si>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</si>
  <si>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</si>
  <si>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</si>
  <si>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</si>
  <si>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</si>
  <si>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</si>
  <si>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</si>
  <si>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</si>
  <si>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</si>
  <si>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</si>
  <si>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</si>
  <si>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</si>
  <si>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</si>
  <si>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</si>
  <si>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</si>
  <si>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</si>
  <si>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</si>
  <si>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</si>
  <si>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</si>
  <si>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</si>
  <si>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</si>
  <si>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</si>
  <si>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</si>
  <si>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</si>
  <si>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</si>
  <si>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</si>
  <si>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</si>
  <si>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</si>
  <si>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</si>
  <si>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</si>
  <si>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</si>
  <si>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</si>
  <si>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</si>
  <si>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</si>
  <si>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</si>
  <si>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</si>
  <si>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</si>
  <si>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</si>
  <si>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</si>
  <si>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</si>
  <si>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</si>
  <si>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</si>
  <si>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</si>
  <si>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</si>
  <si>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</si>
  <si>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</si>
  <si>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</si>
  <si>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</si>
  <si>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</si>
  <si>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</si>
  <si>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</si>
  <si>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</si>
  <si>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</si>
  <si>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</si>
  <si>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</si>
  <si>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</si>
  <si>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</si>
  <si>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</si>
  <si>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</si>
  <si>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</si>
  <si>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</si>
  <si>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</si>
  <si>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</si>
  <si>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</si>
  <si>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</si>
  <si>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</si>
  <si>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</si>
  <si>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</si>
  <si>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</si>
  <si>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</si>
  <si>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</si>
  <si>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</si>
  <si>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</si>
  <si>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</si>
  <si>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</si>
  <si>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</si>
  <si>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</si>
  <si>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</si>
  <si>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</si>
  <si>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</si>
  <si>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</si>
  <si>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</si>
  <si>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</si>
  <si>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</si>
  <si>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</si>
  <si>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</si>
  <si>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</si>
  <si>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</si>
  <si>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</si>
  <si>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</si>
  <si>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</si>
  <si>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</si>
  <si>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</si>
  <si>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</si>
  <si>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</si>
  <si>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</si>
  <si>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</si>
  <si>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</si>
  <si>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</si>
  <si>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</si>
  <si>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</si>
  <si>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</si>
  <si>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</si>
  <si>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</si>
  <si>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</si>
  <si>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</si>
  <si>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</si>
  <si>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</si>
  <si>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</si>
  <si>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</si>
  <si>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</si>
  <si>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</si>
  <si>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</si>
  <si>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</si>
  <si>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</si>
  <si>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</si>
  <si>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</si>
  <si>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</si>
  <si>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</si>
  <si>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</si>
  <si>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</si>
  <si>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</si>
  <si>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</si>
  <si>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</si>
  <si>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</si>
  <si>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</si>
  <si>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</si>
  <si>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</si>
  <si>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</si>
  <si>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</si>
  <si>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</si>
  <si>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</si>
  <si>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</si>
  <si>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</si>
  <si>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</si>
  <si>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</si>
  <si>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</si>
  <si>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</si>
  <si>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</si>
  <si>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</si>
  <si>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</si>
  <si>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</si>
  <si>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</si>
  <si>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</si>
  <si>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</si>
  <si>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</si>
  <si>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</si>
  <si>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</si>
  <si>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</si>
  <si>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</si>
  <si>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</si>
  <si>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</si>
  <si>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</si>
  <si>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</si>
  <si>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</si>
  <si>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</si>
  <si>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</si>
  <si>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</si>
  <si>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</si>
  <si>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</si>
  <si>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</si>
  <si>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</si>
  <si>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</si>
  <si>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</si>
  <si>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</si>
  <si>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</si>
  <si>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</si>
  <si>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</si>
  <si>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</si>
  <si>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</si>
  <si>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</si>
  <si>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</si>
  <si>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</si>
  <si>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</si>
  <si>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</si>
  <si>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</si>
  <si>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</si>
  <si>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</si>
  <si>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</si>
  <si>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</si>
  <si>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</si>
  <si>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</si>
  <si>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</si>
  <si>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</si>
  <si>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</si>
  <si>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</si>
  <si>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</si>
  <si>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</si>
  <si>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</si>
  <si>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</si>
  <si>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</si>
  <si>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</si>
  <si>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</si>
  <si>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</si>
  <si>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</si>
  <si>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</si>
  <si>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</si>
  <si>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</si>
  <si>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</si>
  <si>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</si>
  <si>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</si>
  <si>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</si>
  <si>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</si>
  <si>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</si>
  <si>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</si>
  <si>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</si>
  <si>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</si>
  <si>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</si>
  <si>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</si>
  <si>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</si>
  <si>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</si>
  <si>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</si>
  <si>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</si>
  <si>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</si>
  <si>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</si>
  <si>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</si>
  <si>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</si>
  <si>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</si>
  <si>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</si>
  <si>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</si>
  <si>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</si>
  <si>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</si>
  <si>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</si>
  <si>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</si>
  <si>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</si>
  <si>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</si>
  <si>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</si>
  <si>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</si>
  <si>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</si>
  <si>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</si>
  <si>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</si>
  <si>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</si>
  <si>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</si>
  <si>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</si>
  <si>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</si>
  <si>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</si>
  <si>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</si>
  <si>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</si>
  <si>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</si>
  <si>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</si>
  <si>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</si>
  <si>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</si>
  <si>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</si>
  <si>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</si>
  <si>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</si>
  <si>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</si>
  <si>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</si>
  <si>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</si>
  <si>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</si>
  <si>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</si>
  <si>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</si>
  <si>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</si>
  <si>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</si>
  <si>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</si>
  <si>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</si>
  <si>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</si>
  <si>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</si>
  <si>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</si>
  <si>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</si>
  <si>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</si>
  <si>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</si>
  <si>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</si>
  <si>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</si>
  <si>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</si>
  <si>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</si>
  <si>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</si>
  <si>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</si>
  <si>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</si>
  <si>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</si>
  <si>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</si>
  <si>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</si>
  <si>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</si>
  <si>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</si>
  <si>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</si>
  <si>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</si>
  <si>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</si>
  <si>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</si>
  <si>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</si>
  <si>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</si>
  <si>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</si>
  <si>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</si>
  <si>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</si>
  <si>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</si>
  <si>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</si>
  <si>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</si>
  <si>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</si>
  <si>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</si>
  <si>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</si>
  <si>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</si>
  <si>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</si>
  <si>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</si>
  <si>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</si>
  <si>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</si>
  <si>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</si>
  <si>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</si>
  <si>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</si>
  <si>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</si>
  <si>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</si>
  <si>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</si>
  <si>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</si>
  <si>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</si>
  <si>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</si>
  <si>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</si>
  <si>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</si>
  <si>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</si>
  <si>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</si>
  <si>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</si>
  <si>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</si>
  <si>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</si>
  <si>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</si>
  <si>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</si>
  <si>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</si>
  <si>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</si>
  <si>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</si>
  <si>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</si>
  <si>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</si>
  <si>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</si>
  <si>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</si>
  <si>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</si>
  <si>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</si>
  <si>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</si>
  <si>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</si>
  <si>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</si>
  <si>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</si>
  <si>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</si>
  <si>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</si>
  <si>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</si>
  <si>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</si>
  <si>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</si>
  <si>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</si>
  <si>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</si>
  <si>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</si>
  <si>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</si>
  <si>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</si>
  <si>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</si>
  <si>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</si>
  <si>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</si>
  <si>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</si>
  <si>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</si>
  <si>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</si>
  <si>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</si>
  <si>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</si>
  <si>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</si>
  <si>
    <t xml:space="preserve">           Primer Trimestre de 2026</t>
  </si>
  <si>
    <t>25-T2</t>
  </si>
  <si>
    <t>25-T3</t>
  </si>
  <si>
    <t>25-T4</t>
  </si>
  <si>
    <t>26-T1</t>
  </si>
  <si>
    <t>Evolución 26-T1</t>
  </si>
  <si>
    <t>24-T1</t>
  </si>
  <si>
    <t>24-T2</t>
  </si>
  <si>
    <t>24-T3</t>
  </si>
  <si>
    <t>24-T4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</si>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</sst>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8"/>
      <name val="Arial"/>
    </font>
    <font>
      <b/>
      <sz val="16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3" fontId="12" fillId="0" borderId="5" xfId="0" applyNumberFormat="1" applyFont="1" applyBorder="1" applyAlignment="1">
      <alignment vertical="center"/>
    </xf>
    <xf numFmtId="0" fontId="27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41" fillId="2" borderId="0" xfId="0" applyFont="1" applyFill="1" applyAlignment="1">
      <alignment horizontal="center" vertical="center"/>
    </xf>
    <xf numFmtId="0" fontId="27" fillId="0" borderId="0" xfId="1" applyFont="1" applyAlignment="1" applyProtection="1">
      <alignment horizontal="left" vertical="center"/>
    </xf>
    <xf numFmtId="0" fontId="29" fillId="2" borderId="18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Resumen!$D$47:$D$83</c:f>
              <c:numCache>
                <c:formatCode>#,##0</c:formatCode>
                <c:ptCount val="37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  <c:pt idx="35">
                  <c:v>14636</c:v>
                </c:pt>
                <c:pt idx="36">
                  <c:v>13186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Resumen!$E$47:$E$83</c:f>
              <c:numCache>
                <c:formatCode>#,##0</c:formatCode>
                <c:ptCount val="37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  <c:pt idx="35">
                  <c:v>6966</c:v>
                </c:pt>
                <c:pt idx="36">
                  <c:v>6904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'!$G$50:$G$66</c:f>
              <c:numCache>
                <c:formatCode>#,##0.0</c:formatCode>
                <c:ptCount val="17"/>
                <c:pt idx="0">
                  <c:v>0.79119763246541597</c:v>
                </c:pt>
                <c:pt idx="1">
                  <c:v>0.73280419984743017</c:v>
                </c:pt>
                <c:pt idx="2">
                  <c:v>0</c:v>
                </c:pt>
                <c:pt idx="3">
                  <c:v>0</c:v>
                </c:pt>
                <c:pt idx="4">
                  <c:v>0.4427000096508602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0.36865122681598517</c:v>
                </c:pt>
                <c:pt idx="10">
                  <c:v>0</c:v>
                </c:pt>
                <c:pt idx="11">
                  <c:v>0.36835926521167212</c:v>
                </c:pt>
                <c:pt idx="12">
                  <c:v>0.28114029378598421</c:v>
                </c:pt>
                <c:pt idx="13">
                  <c:v>0</c:v>
                </c:pt>
                <c:pt idx="14">
                  <c:v>1.4623004325484679</c:v>
                </c:pt>
                <c:pt idx="15">
                  <c:v>0.44596210303240852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TSJ'!$G$50:$G$66</c:f>
              <c:numCache>
                <c:formatCode>#,##0.0</c:formatCode>
                <c:ptCount val="17"/>
                <c:pt idx="0">
                  <c:v>15.20229736665692</c:v>
                </c:pt>
                <c:pt idx="1">
                  <c:v>13.556877697177457</c:v>
                </c:pt>
                <c:pt idx="2">
                  <c:v>13.692854497166859</c:v>
                </c:pt>
                <c:pt idx="3">
                  <c:v>11.761467831185332</c:v>
                </c:pt>
                <c:pt idx="4">
                  <c:v>14.387750313652955</c:v>
                </c:pt>
                <c:pt idx="5">
                  <c:v>7.5805688121922508</c:v>
                </c:pt>
                <c:pt idx="6">
                  <c:v>12.243770981513157</c:v>
                </c:pt>
                <c:pt idx="7">
                  <c:v>13.73227149641315</c:v>
                </c:pt>
                <c:pt idx="8">
                  <c:v>9.9456852343255147</c:v>
                </c:pt>
                <c:pt idx="9">
                  <c:v>16.497142400015335</c:v>
                </c:pt>
                <c:pt idx="10">
                  <c:v>11.772021512419958</c:v>
                </c:pt>
                <c:pt idx="11">
                  <c:v>11.603316854167671</c:v>
                </c:pt>
                <c:pt idx="12">
                  <c:v>12.510743073476297</c:v>
                </c:pt>
                <c:pt idx="13">
                  <c:v>13.925742396450133</c:v>
                </c:pt>
                <c:pt idx="14">
                  <c:v>10.52856311434897</c:v>
                </c:pt>
                <c:pt idx="15">
                  <c:v>10.881475313990768</c:v>
                </c:pt>
                <c:pt idx="16">
                  <c:v>11.933794977402288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TSJ'!$G$50:$G$66</c:f>
              <c:numCache>
                <c:formatCode>#,##0.0</c:formatCode>
                <c:ptCount val="17"/>
                <c:pt idx="0">
                  <c:v>7.9006735013332241</c:v>
                </c:pt>
                <c:pt idx="1">
                  <c:v>6.8883594785658442</c:v>
                </c:pt>
                <c:pt idx="2">
                  <c:v>9.3584257354737534</c:v>
                </c:pt>
                <c:pt idx="3">
                  <c:v>8.4810584360928232</c:v>
                </c:pt>
                <c:pt idx="4">
                  <c:v>8.1014101766107416</c:v>
                </c:pt>
                <c:pt idx="5">
                  <c:v>5.2221696261768837</c:v>
                </c:pt>
                <c:pt idx="6">
                  <c:v>7.1213769994515292</c:v>
                </c:pt>
                <c:pt idx="7">
                  <c:v>6.01962586144138</c:v>
                </c:pt>
                <c:pt idx="8">
                  <c:v>7.8408434334967225</c:v>
                </c:pt>
                <c:pt idx="9">
                  <c:v>8.3130851647004658</c:v>
                </c:pt>
                <c:pt idx="10">
                  <c:v>9.2087587637478698</c:v>
                </c:pt>
                <c:pt idx="11">
                  <c:v>5.9305841699079211</c:v>
                </c:pt>
                <c:pt idx="12">
                  <c:v>6.0585733310879597</c:v>
                </c:pt>
                <c:pt idx="13">
                  <c:v>8.4436628105172744</c:v>
                </c:pt>
                <c:pt idx="14">
                  <c:v>9.3587227683101943</c:v>
                </c:pt>
                <c:pt idx="15">
                  <c:v>7.0016050176088136</c:v>
                </c:pt>
                <c:pt idx="16">
                  <c:v>5.2019106311753571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con'!$G$50:$G$66</c:f>
              <c:numCache>
                <c:formatCode>#,##0.0</c:formatCode>
                <c:ptCount val="17"/>
                <c:pt idx="0">
                  <c:v>14.094620681205338</c:v>
                </c:pt>
                <c:pt idx="1">
                  <c:v>10.405819637833508</c:v>
                </c:pt>
                <c:pt idx="2">
                  <c:v>8.8658770125540816</c:v>
                </c:pt>
                <c:pt idx="3">
                  <c:v>13.921737432831616</c:v>
                </c:pt>
                <c:pt idx="4">
                  <c:v>11.864360258643053</c:v>
                </c:pt>
                <c:pt idx="5">
                  <c:v>9.4335967440614663</c:v>
                </c:pt>
                <c:pt idx="6">
                  <c:v>8.7039052215518691</c:v>
                </c:pt>
                <c:pt idx="7">
                  <c:v>12.415478339222847</c:v>
                </c:pt>
                <c:pt idx="8">
                  <c:v>7.8408434334967225</c:v>
                </c:pt>
                <c:pt idx="9">
                  <c:v>13.142416235989872</c:v>
                </c:pt>
                <c:pt idx="10">
                  <c:v>9.0188874490314177</c:v>
                </c:pt>
                <c:pt idx="11">
                  <c:v>9.6141768220246426</c:v>
                </c:pt>
                <c:pt idx="12">
                  <c:v>11.358067868953761</c:v>
                </c:pt>
                <c:pt idx="13">
                  <c:v>17.643474529439082</c:v>
                </c:pt>
                <c:pt idx="14">
                  <c:v>18.278755406855847</c:v>
                </c:pt>
                <c:pt idx="15">
                  <c:v>11.059860155203731</c:v>
                </c:pt>
                <c:pt idx="16">
                  <c:v>8.8738475472991372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Primer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2026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cons'!$G$50:$G$66</c:f>
              <c:numCache>
                <c:formatCode>#,##0.0</c:formatCode>
                <c:ptCount val="17"/>
                <c:pt idx="0">
                  <c:v>16.016100645764205</c:v>
                </c:pt>
                <c:pt idx="1">
                  <c:v>8.4272482982454466</c:v>
                </c:pt>
                <c:pt idx="2">
                  <c:v>10.934581648816701</c:v>
                </c:pt>
                <c:pt idx="3">
                  <c:v>12.321537727908442</c:v>
                </c:pt>
                <c:pt idx="4">
                  <c:v>17.398110379278805</c:v>
                </c:pt>
                <c:pt idx="5">
                  <c:v>10.275882167638382</c:v>
                </c:pt>
                <c:pt idx="6">
                  <c:v>8.1625139876754371</c:v>
                </c:pt>
                <c:pt idx="7">
                  <c:v>8.7942971569495167</c:v>
                </c:pt>
                <c:pt idx="8">
                  <c:v>11.004260642929466</c:v>
                </c:pt>
                <c:pt idx="9">
                  <c:v>11.944299748837919</c:v>
                </c:pt>
                <c:pt idx="10">
                  <c:v>14.904898205241398</c:v>
                </c:pt>
                <c:pt idx="11">
                  <c:v>8.8406223650801312</c:v>
                </c:pt>
                <c:pt idx="12">
                  <c:v>9.3338577536946747</c:v>
                </c:pt>
                <c:pt idx="13">
                  <c:v>15.438040213259198</c:v>
                </c:pt>
                <c:pt idx="14">
                  <c:v>17.255145104071921</c:v>
                </c:pt>
                <c:pt idx="15">
                  <c:v>10.970667734597249</c:v>
                </c:pt>
                <c:pt idx="16">
                  <c:v>9.4858370333197684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Resumen!$B$128:$B$164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Resumen!$E$128:$E$164</c:f>
              <c:numCache>
                <c:formatCode>#,##0</c:formatCode>
                <c:ptCount val="37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  <c:pt idx="35">
                  <c:v>6489</c:v>
                </c:pt>
                <c:pt idx="36">
                  <c:v>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Resumen!$B$128:$B$164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Resumen!$F$128:$F$164</c:f>
              <c:numCache>
                <c:formatCode>#,##0</c:formatCode>
                <c:ptCount val="37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  <c:pt idx="35">
                  <c:v>5435</c:v>
                </c:pt>
                <c:pt idx="36">
                  <c:v>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Resumen!$F$47:$F$83</c:f>
              <c:numCache>
                <c:formatCode>#,##0</c:formatCode>
                <c:ptCount val="37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  <c:pt idx="35">
                  <c:v>577</c:v>
                </c:pt>
                <c:pt idx="36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Resumen!$B$47:$B$83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Resumen!$G$47:$G$83</c:f>
              <c:numCache>
                <c:formatCode>#,##0</c:formatCode>
                <c:ptCount val="37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  <c:pt idx="35">
                  <c:v>193</c:v>
                </c:pt>
                <c:pt idx="3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Resumen!$B$128:$B$164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Resumen!$C$128:$C$164</c:f>
              <c:numCache>
                <c:formatCode>#,##0</c:formatCode>
                <c:ptCount val="37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  <c:pt idx="35">
                  <c:v>3825</c:v>
                </c:pt>
                <c:pt idx="36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Resumen!$B$128:$B$164</c:f>
              <c:strCache>
                <c:ptCount val="37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  <c:pt idx="36">
                  <c:v>26-T1</c:v>
                </c:pt>
              </c:strCache>
            </c:strRef>
          </c:cat>
          <c:val>
            <c:numRef>
              <c:f>Resumen!$D$128:$D$164</c:f>
              <c:numCache>
                <c:formatCode>#,##0</c:formatCode>
                <c:ptCount val="37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  <c:pt idx="35">
                  <c:v>5737</c:v>
                </c:pt>
                <c:pt idx="36">
                  <c:v>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Primer trimestre de 2026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disolución'!$G$50:$G$66</c:f>
              <c:numCache>
                <c:formatCode>#,##0.0</c:formatCode>
                <c:ptCount val="17"/>
                <c:pt idx="0">
                  <c:v>43.753229075337501</c:v>
                </c:pt>
                <c:pt idx="1">
                  <c:v>44.188093250800044</c:v>
                </c:pt>
                <c:pt idx="2">
                  <c:v>47.186167655704502</c:v>
                </c:pt>
                <c:pt idx="3">
                  <c:v>49.286150911633769</c:v>
                </c:pt>
                <c:pt idx="4">
                  <c:v>41.746610910076114</c:v>
                </c:pt>
                <c:pt idx="5">
                  <c:v>44.809584534291965</c:v>
                </c:pt>
                <c:pt idx="6">
                  <c:v>36.148276231134076</c:v>
                </c:pt>
                <c:pt idx="7">
                  <c:v>43.971485784747586</c:v>
                </c:pt>
                <c:pt idx="8">
                  <c:v>41.407531099345334</c:v>
                </c:pt>
                <c:pt idx="9">
                  <c:v>49.583590006750008</c:v>
                </c:pt>
                <c:pt idx="10">
                  <c:v>39.683104775738244</c:v>
                </c:pt>
                <c:pt idx="11">
                  <c:v>40.99838621805911</c:v>
                </c:pt>
                <c:pt idx="12">
                  <c:v>37.391659073535898</c:v>
                </c:pt>
                <c:pt idx="13">
                  <c:v>44.297723550698834</c:v>
                </c:pt>
                <c:pt idx="14">
                  <c:v>52.350355485235148</c:v>
                </c:pt>
                <c:pt idx="15">
                  <c:v>36.70268107956722</c:v>
                </c:pt>
                <c:pt idx="16">
                  <c:v>37.33135864725844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Primer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TSJ'!$G$50:$G$66</c:f>
              <c:numCache>
                <c:formatCode>#,##0.0</c:formatCode>
                <c:ptCount val="17"/>
                <c:pt idx="0">
                  <c:v>0.45211293283738052</c:v>
                </c:pt>
                <c:pt idx="1">
                  <c:v>0.21984125995422904</c:v>
                </c:pt>
                <c:pt idx="2">
                  <c:v>1.0836071904232767</c:v>
                </c:pt>
                <c:pt idx="3">
                  <c:v>0.40004992623079366</c:v>
                </c:pt>
                <c:pt idx="4">
                  <c:v>0.2213500048254301</c:v>
                </c:pt>
                <c:pt idx="5">
                  <c:v>0.16845708471538334</c:v>
                </c:pt>
                <c:pt idx="6">
                  <c:v>0.29151835670269416</c:v>
                </c:pt>
                <c:pt idx="7">
                  <c:v>0.3291982892975755</c:v>
                </c:pt>
                <c:pt idx="8">
                  <c:v>0.3077254094778934</c:v>
                </c:pt>
                <c:pt idx="9">
                  <c:v>0.42394891083838293</c:v>
                </c:pt>
                <c:pt idx="10">
                  <c:v>0.37974262943290188</c:v>
                </c:pt>
                <c:pt idx="11">
                  <c:v>0.18417963260583606</c:v>
                </c:pt>
                <c:pt idx="12">
                  <c:v>0.32331133785388183</c:v>
                </c:pt>
                <c:pt idx="13">
                  <c:v>0.50409927226968809</c:v>
                </c:pt>
                <c:pt idx="14">
                  <c:v>1.0236103027839276</c:v>
                </c:pt>
                <c:pt idx="15">
                  <c:v>8.9192420606481693E-2</c:v>
                </c:pt>
                <c:pt idx="16">
                  <c:v>0.3059947430103151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TSJ'!$G$50:$G$66</c:f>
              <c:numCache>
                <c:formatCode>#,##0.0</c:formatCode>
                <c:ptCount val="17"/>
                <c:pt idx="0">
                  <c:v>1.367641621833076</c:v>
                </c:pt>
                <c:pt idx="1">
                  <c:v>1.3923279797101173</c:v>
                </c:pt>
                <c:pt idx="2">
                  <c:v>0.98509744583934244</c:v>
                </c:pt>
                <c:pt idx="3">
                  <c:v>1.2001497786923809</c:v>
                </c:pt>
                <c:pt idx="4">
                  <c:v>1.0182100221969785</c:v>
                </c:pt>
                <c:pt idx="5">
                  <c:v>1.0107425082923001</c:v>
                </c:pt>
                <c:pt idx="6">
                  <c:v>0.9162005496370389</c:v>
                </c:pt>
                <c:pt idx="7">
                  <c:v>1.3638214842328127</c:v>
                </c:pt>
                <c:pt idx="8">
                  <c:v>1.1939745887742264</c:v>
                </c:pt>
                <c:pt idx="9">
                  <c:v>1.2718467325151488</c:v>
                </c:pt>
                <c:pt idx="10">
                  <c:v>1.5189705177316075</c:v>
                </c:pt>
                <c:pt idx="11">
                  <c:v>0.47886704477517378</c:v>
                </c:pt>
                <c:pt idx="12">
                  <c:v>0.82936386666865347</c:v>
                </c:pt>
                <c:pt idx="13">
                  <c:v>0.75614890840453208</c:v>
                </c:pt>
                <c:pt idx="14">
                  <c:v>1.6085304758033148</c:v>
                </c:pt>
                <c:pt idx="15">
                  <c:v>1.1595014678842621</c:v>
                </c:pt>
                <c:pt idx="16">
                  <c:v>0.3059947430103151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TSJ'!$G$50:$G$66</c:f>
              <c:numCache>
                <c:formatCode>#,##0.0</c:formatCode>
                <c:ptCount val="17"/>
                <c:pt idx="0">
                  <c:v>16.264762758824766</c:v>
                </c:pt>
                <c:pt idx="1">
                  <c:v>12.677512657360541</c:v>
                </c:pt>
                <c:pt idx="2">
                  <c:v>14.776461687590137</c:v>
                </c:pt>
                <c:pt idx="3">
                  <c:v>14.48180732955473</c:v>
                </c:pt>
                <c:pt idx="4">
                  <c:v>14.874720324268903</c:v>
                </c:pt>
                <c:pt idx="5">
                  <c:v>12.465824268938366</c:v>
                </c:pt>
                <c:pt idx="6">
                  <c:v>10.619597279883859</c:v>
                </c:pt>
                <c:pt idx="7">
                  <c:v>16.600999446006309</c:v>
                </c:pt>
                <c:pt idx="8">
                  <c:v>11.065805724825045</c:v>
                </c:pt>
                <c:pt idx="9">
                  <c:v>16.939523872194517</c:v>
                </c:pt>
                <c:pt idx="10">
                  <c:v>11.297343225628831</c:v>
                </c:pt>
                <c:pt idx="11">
                  <c:v>14.660698755424551</c:v>
                </c:pt>
                <c:pt idx="12">
                  <c:v>13.621247233930935</c:v>
                </c:pt>
                <c:pt idx="13">
                  <c:v>17.139375257169394</c:v>
                </c:pt>
                <c:pt idx="14">
                  <c:v>16.81645497430738</c:v>
                </c:pt>
                <c:pt idx="15">
                  <c:v>9.3652041636805787</c:v>
                </c:pt>
                <c:pt idx="16">
                  <c:v>12.851779206433234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Primer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TSJ'!$G$50:$G$66</c:f>
              <c:numCache>
                <c:formatCode>#,##0.0</c:formatCode>
                <c:ptCount val="17"/>
                <c:pt idx="0">
                  <c:v>25.58959199859574</c:v>
                </c:pt>
                <c:pt idx="1">
                  <c:v>29.825130933790405</c:v>
                </c:pt>
                <c:pt idx="2">
                  <c:v>30.341001331851746</c:v>
                </c:pt>
                <c:pt idx="3">
                  <c:v>33.204143877155865</c:v>
                </c:pt>
                <c:pt idx="4">
                  <c:v>25.588060557819716</c:v>
                </c:pt>
                <c:pt idx="5">
                  <c:v>31.164560672345917</c:v>
                </c:pt>
                <c:pt idx="6">
                  <c:v>24.320960044910485</c:v>
                </c:pt>
                <c:pt idx="7">
                  <c:v>25.677466565210889</c:v>
                </c:pt>
                <c:pt idx="8">
                  <c:v>28.840025376268166</c:v>
                </c:pt>
                <c:pt idx="9">
                  <c:v>30.911405368520356</c:v>
                </c:pt>
                <c:pt idx="10">
                  <c:v>26.487048402944907</c:v>
                </c:pt>
                <c:pt idx="11">
                  <c:v>25.63780485873238</c:v>
                </c:pt>
                <c:pt idx="12">
                  <c:v>22.589622605703831</c:v>
                </c:pt>
                <c:pt idx="13">
                  <c:v>25.898100112855225</c:v>
                </c:pt>
                <c:pt idx="14">
                  <c:v>32.755529689085684</c:v>
                </c:pt>
                <c:pt idx="15">
                  <c:v>26.044186817092658</c:v>
                </c:pt>
                <c:pt idx="16">
                  <c:v>23.867589954804576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180975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8</xdr:col>
      <xdr:colOff>47624</xdr:colOff>
      <xdr:row>48</xdr:row>
      <xdr:rowOff>38101</xdr:rowOff>
    </xdr:from>
    <xdr:to>
      <xdr:col>21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219075</xdr:colOff>
      <xdr:row>1</xdr:row>
      <xdr:rowOff>0</xdr:rowOff>
    </xdr:from>
    <xdr:to>
      <xdr:col>22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21</xdr:col>
      <xdr:colOff>1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9524</xdr:rowOff>
    </xdr:from>
    <xdr:to>
      <xdr:col>21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866775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7</xdr:col>
      <xdr:colOff>819149</xdr:colOff>
      <xdr:row>48</xdr:row>
      <xdr:rowOff>57150</xdr:rowOff>
    </xdr:from>
    <xdr:to>
      <xdr:col>20</xdr:col>
      <xdr:colOff>971550</xdr:colOff>
      <xdr:row>66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677141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18</xdr:col>
      <xdr:colOff>781050</xdr:colOff>
      <xdr:row>1</xdr:row>
      <xdr:rowOff>408132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11</xdr:col>
      <xdr:colOff>914400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11</xdr:col>
      <xdr:colOff>914400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11</xdr:col>
      <xdr:colOff>902757</xdr:colOff>
      <xdr:row>3</xdr:row>
      <xdr:rowOff>71005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11</xdr:col>
      <xdr:colOff>940858</xdr:colOff>
      <xdr:row>3</xdr:row>
      <xdr:rowOff>390525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110</xdr:row>
      <xdr:rowOff>1</xdr:rowOff>
    </xdr:from>
    <xdr:to>
      <xdr:col>16</xdr:col>
      <xdr:colOff>695324</xdr:colOff>
      <xdr:row>128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87</xdr:row>
      <xdr:rowOff>28575</xdr:rowOff>
    </xdr:from>
    <xdr:to>
      <xdr:col>16</xdr:col>
      <xdr:colOff>733425</xdr:colOff>
      <xdr:row>108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22</xdr:col>
      <xdr:colOff>3496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8</xdr:col>
      <xdr:colOff>19243</xdr:colOff>
      <xdr:row>48</xdr:row>
      <xdr:rowOff>67348</xdr:rowOff>
    </xdr:from>
    <xdr:to>
      <xdr:col>19</xdr:col>
      <xdr:colOff>500303</xdr:colOff>
      <xdr:row>65</xdr:row>
      <xdr:rowOff>85340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17</xdr:col>
      <xdr:colOff>414645</xdr:colOff>
      <xdr:row>47</xdr:row>
      <xdr:rowOff>8333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3EC25C58-479B-4EF6-AF81-6B3CF1D7F5A1}"/>
            </a:ext>
          </a:extLst>
        </xdr:cNvPr>
        <xdr:cNvSpPr/>
      </xdr:nvSpPr>
      <xdr:spPr>
        <a:xfrm>
          <a:off x="205704" y="10777113"/>
          <a:ext cx="1579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demandas de disolución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419100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7</xdr:col>
      <xdr:colOff>804333</xdr:colOff>
      <xdr:row>48</xdr:row>
      <xdr:rowOff>23284</xdr:rowOff>
    </xdr:from>
    <xdr:to>
      <xdr:col>24</xdr:col>
      <xdr:colOff>36336</xdr:colOff>
      <xdr:row>66</xdr:row>
      <xdr:rowOff>22579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533944"/>
          <a:ext cx="1833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21</xdr:col>
      <xdr:colOff>400050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7</xdr:col>
      <xdr:colOff>809624</xdr:colOff>
      <xdr:row>48</xdr:row>
      <xdr:rowOff>28574</xdr:rowOff>
    </xdr:from>
    <xdr:to>
      <xdr:col>20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428623</xdr:colOff>
      <xdr:row>1</xdr:row>
      <xdr:rowOff>0</xdr:rowOff>
    </xdr:from>
    <xdr:to>
      <xdr:col>22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21</xdr:col>
      <xdr:colOff>28575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8</xdr:col>
      <xdr:colOff>19050</xdr:colOff>
      <xdr:row>48</xdr:row>
      <xdr:rowOff>19051</xdr:rowOff>
    </xdr:from>
    <xdr:to>
      <xdr:col>20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21</xdr:col>
      <xdr:colOff>133349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19050</xdr:rowOff>
    </xdr:from>
    <xdr:to>
      <xdr:col>21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180974</xdr:colOff>
      <xdr:row>1</xdr:row>
      <xdr:rowOff>0</xdr:rowOff>
    </xdr:from>
    <xdr:to>
      <xdr:col>22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733425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7</xdr:col>
      <xdr:colOff>809625</xdr:colOff>
      <xdr:row>48</xdr:row>
      <xdr:rowOff>57150</xdr:rowOff>
    </xdr:from>
    <xdr:to>
      <xdr:col>20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20</xdr:col>
      <xdr:colOff>638175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8</xdr:col>
      <xdr:colOff>9525</xdr:colOff>
      <xdr:row>48</xdr:row>
      <xdr:rowOff>57151</xdr:rowOff>
    </xdr:from>
    <xdr:to>
      <xdr:col>20</xdr:col>
      <xdr:colOff>714375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8"/>
  <sheetViews>
    <sheetView tabSelected="1" workbookViewId="0">
      <selection activeCell="I12" sqref="I12"/>
    </sheetView>
  </sheetViews>
  <sheetFormatPr baseColWidth="10" defaultColWidth="11.453125" defaultRowHeight="13.5" x14ac:dyDescent="0.3"/>
  <cols>
    <col min="1" max="1" width="12.7265625" style="2" customWidth="1"/>
    <col min="2" max="2" width="12.81640625" style="2" customWidth="1"/>
    <col min="3" max="3" width="11.81640625" style="2" customWidth="1"/>
    <col min="4" max="5" width="11.453125" style="2"/>
    <col min="6" max="6" width="14.453125" style="2" customWidth="1"/>
    <col min="7" max="11" width="11.453125" style="2"/>
    <col min="12" max="12" width="22.7265625" style="2" customWidth="1"/>
    <col min="13" max="16384" width="11.453125" style="2"/>
  </cols>
  <sheetData>
    <row r="1" spans="1:19" ht="15" customHeight="1" x14ac:dyDescent="0.3">
      <c r="A1" s="1" t="s">
        <v>128</v>
      </c>
      <c r="B1" s="1"/>
      <c r="C1" s="1"/>
    </row>
    <row r="2" spans="1:19" ht="15" customHeight="1" x14ac:dyDescent="0.3">
      <c r="A2" s="1"/>
      <c r="B2" s="1"/>
      <c r="C2" s="1"/>
    </row>
    <row r="3" spans="1:19" ht="15" customHeight="1" x14ac:dyDescent="0.35">
      <c r="A3" s="1"/>
      <c r="B3" s="1"/>
      <c r="C3" s="1"/>
      <c r="E3" s="3"/>
    </row>
    <row r="4" spans="1:19" ht="15" customHeight="1" x14ac:dyDescent="0.35">
      <c r="A4" s="1"/>
      <c r="B4" s="1"/>
      <c r="C4" s="1"/>
      <c r="E4" s="3"/>
    </row>
    <row r="5" spans="1:19" ht="15" customHeight="1" x14ac:dyDescent="0.35">
      <c r="A5" s="7"/>
      <c r="B5" s="7"/>
      <c r="C5" s="7"/>
      <c r="E5" s="3"/>
      <c r="J5"/>
      <c r="K5"/>
    </row>
    <row r="6" spans="1:19" ht="15" customHeight="1" x14ac:dyDescent="0.3">
      <c r="A6" s="7"/>
      <c r="B6" s="7"/>
      <c r="C6" s="7"/>
    </row>
    <row r="7" spans="1:19" ht="15" customHeight="1" x14ac:dyDescent="0.3">
      <c r="A7" s="8"/>
      <c r="B7" s="8"/>
      <c r="C7" s="8"/>
    </row>
    <row r="8" spans="1:19" ht="15" customHeight="1" x14ac:dyDescent="0.3">
      <c r="B8" s="4"/>
      <c r="C8" s="4"/>
    </row>
    <row r="9" spans="1:19" ht="15" customHeight="1" x14ac:dyDescent="0.3">
      <c r="B9" s="4"/>
      <c r="C9" s="4"/>
    </row>
    <row r="10" spans="1:19" ht="35.25" customHeight="1" x14ac:dyDescent="0.3">
      <c r="B10" s="77" t="s">
        <v>647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15" customHeight="1" x14ac:dyDescent="0.3">
      <c r="B11" s="4"/>
      <c r="C11" s="4"/>
    </row>
    <row r="12" spans="1:19" ht="30" customHeight="1" x14ac:dyDescent="0.3"/>
    <row r="13" spans="1:19" ht="27.75" customHeight="1" x14ac:dyDescent="0.3">
      <c r="B13" s="5"/>
      <c r="C13" s="4"/>
    </row>
    <row r="14" spans="1:19" ht="20.149999999999999" customHeight="1" x14ac:dyDescent="0.3">
      <c r="B14" s="78" t="s">
        <v>33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19" ht="20.149999999999999" customHeight="1" x14ac:dyDescent="0.3">
      <c r="B15" s="78" t="s">
        <v>141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9" ht="20.149999999999999" customHeight="1" x14ac:dyDescent="0.3">
      <c r="B16" s="78" t="s">
        <v>77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2:14" ht="20.149999999999999" customHeight="1" x14ac:dyDescent="0.3">
      <c r="B17" s="78" t="s">
        <v>78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</row>
    <row r="18" spans="2:14" ht="20.149999999999999" customHeight="1" x14ac:dyDescent="0.3">
      <c r="B18" s="78" t="s">
        <v>79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</row>
    <row r="19" spans="2:14" ht="20.149999999999999" customHeight="1" x14ac:dyDescent="0.3">
      <c r="B19" s="78" t="s">
        <v>80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</row>
    <row r="20" spans="2:14" ht="20.149999999999999" customHeight="1" x14ac:dyDescent="0.3">
      <c r="B20" s="78" t="s">
        <v>83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2:14" ht="20.149999999999999" customHeight="1" x14ac:dyDescent="0.3">
      <c r="B21" s="78" t="s">
        <v>82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2:14" ht="20.149999999999999" customHeight="1" x14ac:dyDescent="0.3">
      <c r="B22" s="78" t="s">
        <v>81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2:14" ht="20.149999999999999" customHeight="1" x14ac:dyDescent="0.3">
      <c r="B23" s="66" t="s">
        <v>159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20.149999999999999" customHeight="1" x14ac:dyDescent="0.3">
      <c r="B24" s="66" t="s">
        <v>161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/>
      <c r="N24"/>
    </row>
    <row r="25" spans="2:14" ht="20.149999999999999" customHeight="1" x14ac:dyDescent="0.3">
      <c r="B25" s="78" t="s">
        <v>148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/>
      <c r="N25"/>
    </row>
    <row r="26" spans="2:14" ht="18.75" customHeight="1" x14ac:dyDescent="0.3">
      <c r="B26" s="78" t="s">
        <v>116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2:14" ht="18.75" customHeight="1" x14ac:dyDescent="0.3">
      <c r="B27" s="78" t="s">
        <v>34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2:14" ht="18.75" customHeight="1" x14ac:dyDescent="0.3">
      <c r="B28" s="78" t="s">
        <v>35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</row>
  </sheetData>
  <mergeCells count="14">
    <mergeCell ref="B27:L27"/>
    <mergeCell ref="B28:L28"/>
    <mergeCell ref="B21:L21"/>
    <mergeCell ref="B22:L22"/>
    <mergeCell ref="B26:L26"/>
    <mergeCell ref="B25:L25"/>
    <mergeCell ref="B10:S10"/>
    <mergeCell ref="B20:L20"/>
    <mergeCell ref="B14:L14"/>
    <mergeCell ref="B16:L16"/>
    <mergeCell ref="B17:L17"/>
    <mergeCell ref="B18:L18"/>
    <mergeCell ref="B19:L19"/>
    <mergeCell ref="B15:L1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topLeftCell="A39" zoomScaleNormal="100" workbookViewId="0">
      <selection activeCell="M40" sqref="M40"/>
    </sheetView>
  </sheetViews>
  <sheetFormatPr baseColWidth="10" defaultColWidth="11.453125" defaultRowHeight="13.5" x14ac:dyDescent="0.3"/>
  <cols>
    <col min="1" max="1" width="1.26953125" style="2" customWidth="1"/>
    <col min="2" max="2" width="35.7265625" style="2" customWidth="1"/>
    <col min="3" max="14" width="12.26953125" style="2" customWidth="1"/>
    <col min="15" max="15" width="12.1796875" style="2" customWidth="1"/>
    <col min="16" max="16" width="0.1796875" style="2" hidden="1" customWidth="1"/>
    <col min="17" max="17" width="10.54296875" style="2" hidden="1" customWidth="1"/>
    <col min="18" max="18" width="12.7265625" style="2" customWidth="1"/>
    <col min="19" max="19" width="10.453125" style="2" customWidth="1"/>
    <col min="20" max="20" width="10.54296875" style="2" customWidth="1"/>
    <col min="21" max="21" width="12.453125" style="2" customWidth="1"/>
    <col min="22" max="65" width="12.26953125" style="2" customWidth="1"/>
    <col min="66" max="16384" width="11.453125" style="2"/>
  </cols>
  <sheetData>
    <row r="1" spans="1:7" ht="17.25" customHeight="1" x14ac:dyDescent="0.3"/>
    <row r="2" spans="1:7" ht="48" customHeight="1" x14ac:dyDescent="0.3">
      <c r="A2" s="44"/>
      <c r="B2" s="45"/>
      <c r="C2" s="11"/>
      <c r="D2"/>
      <c r="E2"/>
      <c r="F2"/>
    </row>
    <row r="3" spans="1:7" ht="23.25" customHeight="1" x14ac:dyDescent="0.3"/>
    <row r="4" spans="1:7" ht="39" customHeight="1" x14ac:dyDescent="0.3">
      <c r="B4" s="13"/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7" ht="17.149999999999999" customHeight="1" thickBot="1" x14ac:dyDescent="0.35">
      <c r="B5" s="39" t="s">
        <v>12</v>
      </c>
      <c r="C5" s="28">
        <v>590</v>
      </c>
      <c r="D5" s="28">
        <v>610</v>
      </c>
      <c r="E5" s="28">
        <v>491</v>
      </c>
      <c r="F5" s="28">
        <v>690</v>
      </c>
      <c r="G5" s="28">
        <v>699</v>
      </c>
    </row>
    <row r="6" spans="1:7" ht="17.149999999999999" customHeight="1" thickBot="1" x14ac:dyDescent="0.35">
      <c r="B6" s="39" t="s">
        <v>13</v>
      </c>
      <c r="C6" s="28">
        <v>87</v>
      </c>
      <c r="D6" s="28">
        <v>116</v>
      </c>
      <c r="E6" s="28">
        <v>80</v>
      </c>
      <c r="F6" s="28">
        <v>97</v>
      </c>
      <c r="G6" s="28">
        <v>94</v>
      </c>
    </row>
    <row r="7" spans="1:7" ht="17.149999999999999" customHeight="1" thickBot="1" x14ac:dyDescent="0.35">
      <c r="B7" s="39" t="s">
        <v>120</v>
      </c>
      <c r="C7" s="28">
        <v>92</v>
      </c>
      <c r="D7" s="28">
        <v>101</v>
      </c>
      <c r="E7" s="28">
        <v>57</v>
      </c>
      <c r="F7" s="28">
        <v>105</v>
      </c>
      <c r="G7" s="28">
        <v>95</v>
      </c>
    </row>
    <row r="8" spans="1:7" ht="17.149999999999999" customHeight="1" thickBot="1" x14ac:dyDescent="0.35">
      <c r="B8" s="39" t="s">
        <v>53</v>
      </c>
      <c r="C8" s="28">
        <v>128</v>
      </c>
      <c r="D8" s="28">
        <v>124</v>
      </c>
      <c r="E8" s="28">
        <v>101</v>
      </c>
      <c r="F8" s="28">
        <v>124</v>
      </c>
      <c r="G8" s="28">
        <v>106</v>
      </c>
    </row>
    <row r="9" spans="1:7" ht="17.149999999999999" customHeight="1" thickBot="1" x14ac:dyDescent="0.35">
      <c r="B9" s="39" t="s">
        <v>14</v>
      </c>
      <c r="C9" s="28">
        <v>168</v>
      </c>
      <c r="D9" s="28">
        <v>216</v>
      </c>
      <c r="E9" s="28">
        <v>138</v>
      </c>
      <c r="F9" s="28">
        <v>226</v>
      </c>
      <c r="G9" s="28">
        <v>183</v>
      </c>
    </row>
    <row r="10" spans="1:7" ht="17.149999999999999" customHeight="1" thickBot="1" x14ac:dyDescent="0.35">
      <c r="B10" s="39" t="s">
        <v>15</v>
      </c>
      <c r="C10" s="28">
        <v>38</v>
      </c>
      <c r="D10" s="28">
        <v>41</v>
      </c>
      <c r="E10" s="28">
        <v>30</v>
      </c>
      <c r="F10" s="28">
        <v>46</v>
      </c>
      <c r="G10" s="28">
        <v>31</v>
      </c>
    </row>
    <row r="11" spans="1:7" ht="17.149999999999999" customHeight="1" thickBot="1" x14ac:dyDescent="0.35">
      <c r="B11" s="39" t="s">
        <v>52</v>
      </c>
      <c r="C11" s="28">
        <v>144</v>
      </c>
      <c r="D11" s="28">
        <v>136</v>
      </c>
      <c r="E11" s="28">
        <v>127</v>
      </c>
      <c r="F11" s="28">
        <v>150</v>
      </c>
      <c r="G11" s="28">
        <v>171</v>
      </c>
    </row>
    <row r="12" spans="1:7" ht="17.149999999999999" customHeight="1" thickBot="1" x14ac:dyDescent="0.35">
      <c r="B12" s="39" t="s">
        <v>36</v>
      </c>
      <c r="C12" s="28">
        <v>117</v>
      </c>
      <c r="D12" s="28">
        <v>125</v>
      </c>
      <c r="E12" s="28">
        <v>113</v>
      </c>
      <c r="F12" s="28">
        <v>140</v>
      </c>
      <c r="G12" s="28">
        <v>128</v>
      </c>
    </row>
    <row r="13" spans="1:7" ht="17.149999999999999" customHeight="1" thickBot="1" x14ac:dyDescent="0.35">
      <c r="B13" s="39" t="s">
        <v>23</v>
      </c>
      <c r="C13" s="28">
        <v>672</v>
      </c>
      <c r="D13" s="28">
        <v>573</v>
      </c>
      <c r="E13" s="28">
        <v>519</v>
      </c>
      <c r="F13" s="28">
        <v>692</v>
      </c>
      <c r="G13" s="28">
        <v>637</v>
      </c>
    </row>
    <row r="14" spans="1:7" ht="17.149999999999999" customHeight="1" thickBot="1" x14ac:dyDescent="0.35">
      <c r="B14" s="39" t="s">
        <v>54</v>
      </c>
      <c r="C14" s="28">
        <v>351</v>
      </c>
      <c r="D14" s="28">
        <v>416</v>
      </c>
      <c r="E14" s="28">
        <v>313</v>
      </c>
      <c r="F14" s="28">
        <v>450</v>
      </c>
      <c r="G14" s="28">
        <v>451</v>
      </c>
    </row>
    <row r="15" spans="1:7" ht="17.149999999999999" customHeight="1" thickBot="1" x14ac:dyDescent="0.35">
      <c r="B15" s="39" t="s">
        <v>24</v>
      </c>
      <c r="C15" s="28">
        <v>86</v>
      </c>
      <c r="D15" s="28">
        <v>92</v>
      </c>
      <c r="E15" s="28">
        <v>76</v>
      </c>
      <c r="F15" s="28">
        <v>81</v>
      </c>
      <c r="G15" s="28">
        <v>97</v>
      </c>
    </row>
    <row r="16" spans="1:7" ht="17.149999999999999" customHeight="1" thickBot="1" x14ac:dyDescent="0.35">
      <c r="B16" s="39" t="s">
        <v>16</v>
      </c>
      <c r="C16" s="28">
        <v>364</v>
      </c>
      <c r="D16" s="28">
        <v>207</v>
      </c>
      <c r="E16" s="28">
        <v>144</v>
      </c>
      <c r="F16" s="28">
        <v>207</v>
      </c>
      <c r="G16" s="28">
        <v>161</v>
      </c>
    </row>
    <row r="17" spans="2:7" ht="17.149999999999999" customHeight="1" thickBot="1" x14ac:dyDescent="0.35">
      <c r="B17" s="39" t="s">
        <v>121</v>
      </c>
      <c r="C17" s="28">
        <v>410</v>
      </c>
      <c r="D17" s="28">
        <v>340</v>
      </c>
      <c r="E17" s="28">
        <v>319</v>
      </c>
      <c r="F17" s="28">
        <v>478</v>
      </c>
      <c r="G17" s="28">
        <v>431</v>
      </c>
    </row>
    <row r="18" spans="2:7" ht="17.149999999999999" customHeight="1" thickBot="1" x14ac:dyDescent="0.35">
      <c r="B18" s="39" t="s">
        <v>122</v>
      </c>
      <c r="C18" s="28">
        <v>98</v>
      </c>
      <c r="D18" s="28">
        <v>147</v>
      </c>
      <c r="E18" s="28">
        <v>77</v>
      </c>
      <c r="F18" s="28">
        <v>137</v>
      </c>
      <c r="G18" s="28">
        <v>134</v>
      </c>
    </row>
    <row r="19" spans="2:7" ht="17.149999999999999" customHeight="1" thickBot="1" x14ac:dyDescent="0.35">
      <c r="B19" s="39" t="s">
        <v>123</v>
      </c>
      <c r="C19" s="28">
        <v>59</v>
      </c>
      <c r="D19" s="28">
        <v>61</v>
      </c>
      <c r="E19" s="28">
        <v>30</v>
      </c>
      <c r="F19" s="28">
        <v>54</v>
      </c>
      <c r="G19" s="28">
        <v>64</v>
      </c>
    </row>
    <row r="20" spans="2:7" ht="17.149999999999999" customHeight="1" thickBot="1" x14ac:dyDescent="0.35">
      <c r="B20" s="39" t="s">
        <v>37</v>
      </c>
      <c r="C20" s="28">
        <v>169</v>
      </c>
      <c r="D20" s="28">
        <v>130</v>
      </c>
      <c r="E20" s="28">
        <v>103</v>
      </c>
      <c r="F20" s="28">
        <v>133</v>
      </c>
      <c r="G20" s="28">
        <v>157</v>
      </c>
    </row>
    <row r="21" spans="2:7" ht="17.149999999999999" customHeight="1" thickBot="1" x14ac:dyDescent="0.35">
      <c r="B21" s="39" t="s">
        <v>17</v>
      </c>
      <c r="C21" s="28">
        <v>12</v>
      </c>
      <c r="D21" s="28">
        <v>12</v>
      </c>
      <c r="E21" s="28">
        <v>16</v>
      </c>
      <c r="F21" s="28">
        <v>18</v>
      </c>
      <c r="G21" s="28">
        <v>17</v>
      </c>
    </row>
    <row r="22" spans="2:7" ht="17.149999999999999" customHeight="1" thickBot="1" x14ac:dyDescent="0.35">
      <c r="B22" s="40" t="s">
        <v>25</v>
      </c>
      <c r="C22" s="42">
        <v>3585</v>
      </c>
      <c r="D22" s="42">
        <v>3447</v>
      </c>
      <c r="E22" s="42">
        <v>2734</v>
      </c>
      <c r="F22" s="42">
        <v>3828</v>
      </c>
      <c r="G22" s="42">
        <v>3656</v>
      </c>
    </row>
    <row r="25" spans="2:7" ht="39" customHeight="1" x14ac:dyDescent="0.3">
      <c r="B25" s="13"/>
      <c r="C25" s="26" t="s">
        <v>652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0.18474576271186441</v>
      </c>
    </row>
    <row r="27" spans="2:7" ht="17.149999999999999" customHeight="1" thickBot="1" x14ac:dyDescent="0.35">
      <c r="B27" s="39" t="s">
        <v>13</v>
      </c>
      <c r="C27" s="49">
        <f t="shared" si="0"/>
        <v>8.0459770114942528E-2</v>
      </c>
    </row>
    <row r="28" spans="2:7" ht="17.149999999999999" customHeight="1" thickBot="1" x14ac:dyDescent="0.35">
      <c r="B28" s="39" t="s">
        <v>120</v>
      </c>
      <c r="C28" s="49">
        <f t="shared" si="0"/>
        <v>3.2608695652173912E-2</v>
      </c>
    </row>
    <row r="29" spans="2:7" ht="17.149999999999999" customHeight="1" thickBot="1" x14ac:dyDescent="0.35">
      <c r="B29" s="39" t="s">
        <v>53</v>
      </c>
      <c r="C29" s="49">
        <f t="shared" si="0"/>
        <v>-0.171875</v>
      </c>
    </row>
    <row r="30" spans="2:7" ht="17.149999999999999" customHeight="1" thickBot="1" x14ac:dyDescent="0.35">
      <c r="B30" s="39" t="s">
        <v>14</v>
      </c>
      <c r="C30" s="49">
        <f t="shared" si="0"/>
        <v>8.9285714285714288E-2</v>
      </c>
    </row>
    <row r="31" spans="2:7" ht="17.149999999999999" customHeight="1" thickBot="1" x14ac:dyDescent="0.35">
      <c r="B31" s="39" t="s">
        <v>15</v>
      </c>
      <c r="C31" s="49">
        <f t="shared" si="0"/>
        <v>-0.18421052631578946</v>
      </c>
    </row>
    <row r="32" spans="2:7" ht="17.149999999999999" customHeight="1" thickBot="1" x14ac:dyDescent="0.35">
      <c r="B32" s="39" t="s">
        <v>52</v>
      </c>
      <c r="C32" s="49">
        <f t="shared" si="0"/>
        <v>0.1875</v>
      </c>
    </row>
    <row r="33" spans="1:23" ht="17.149999999999999" customHeight="1" thickBot="1" x14ac:dyDescent="0.35">
      <c r="B33" s="39" t="s">
        <v>36</v>
      </c>
      <c r="C33" s="49">
        <f t="shared" si="0"/>
        <v>9.4017094017094016E-2</v>
      </c>
    </row>
    <row r="34" spans="1:23" ht="17.149999999999999" customHeight="1" thickBot="1" x14ac:dyDescent="0.35">
      <c r="B34" s="39" t="s">
        <v>23</v>
      </c>
      <c r="C34" s="49">
        <f t="shared" si="0"/>
        <v>-5.2083333333333336E-2</v>
      </c>
    </row>
    <row r="35" spans="1:23" ht="17.149999999999999" customHeight="1" thickBot="1" x14ac:dyDescent="0.35">
      <c r="B35" s="39" t="s">
        <v>54</v>
      </c>
      <c r="C35" s="49">
        <f t="shared" si="0"/>
        <v>0.28490028490028491</v>
      </c>
    </row>
    <row r="36" spans="1:23" ht="17.149999999999999" customHeight="1" thickBot="1" x14ac:dyDescent="0.35">
      <c r="B36" s="39" t="s">
        <v>24</v>
      </c>
      <c r="C36" s="49">
        <f t="shared" si="0"/>
        <v>0.12790697674418605</v>
      </c>
    </row>
    <row r="37" spans="1:23" ht="17.149999999999999" customHeight="1" thickBot="1" x14ac:dyDescent="0.35">
      <c r="B37" s="39" t="s">
        <v>16</v>
      </c>
      <c r="C37" s="49">
        <f t="shared" si="0"/>
        <v>-0.55769230769230771</v>
      </c>
    </row>
    <row r="38" spans="1:23" ht="17.149999999999999" customHeight="1" thickBot="1" x14ac:dyDescent="0.35">
      <c r="B38" s="39" t="s">
        <v>121</v>
      </c>
      <c r="C38" s="49">
        <f t="shared" si="0"/>
        <v>5.1219512195121948E-2</v>
      </c>
    </row>
    <row r="39" spans="1:23" ht="17.149999999999999" customHeight="1" thickBot="1" x14ac:dyDescent="0.35">
      <c r="B39" s="39" t="s">
        <v>122</v>
      </c>
      <c r="C39" s="49">
        <f t="shared" si="0"/>
        <v>0.36734693877551022</v>
      </c>
    </row>
    <row r="40" spans="1:23" ht="17.149999999999999" customHeight="1" thickBot="1" x14ac:dyDescent="0.35">
      <c r="B40" s="39" t="s">
        <v>123</v>
      </c>
      <c r="C40" s="49">
        <f t="shared" si="0"/>
        <v>8.4745762711864403E-2</v>
      </c>
    </row>
    <row r="41" spans="1:23" ht="17.149999999999999" customHeight="1" thickBot="1" x14ac:dyDescent="0.35">
      <c r="B41" s="39" t="s">
        <v>37</v>
      </c>
      <c r="C41" s="49">
        <f t="shared" si="0"/>
        <v>-7.1005917159763315E-2</v>
      </c>
    </row>
    <row r="42" spans="1:23" ht="17.149999999999999" customHeight="1" thickBot="1" x14ac:dyDescent="0.35">
      <c r="B42" s="39" t="s">
        <v>17</v>
      </c>
      <c r="C42" s="49">
        <f t="shared" si="0"/>
        <v>0.41666666666666669</v>
      </c>
    </row>
    <row r="43" spans="1:23" ht="17.149999999999999" customHeight="1" thickBot="1" x14ac:dyDescent="0.35">
      <c r="B43" s="40" t="s">
        <v>25</v>
      </c>
      <c r="C43" s="50">
        <f t="shared" si="0"/>
        <v>1.9804741980474199E-2</v>
      </c>
    </row>
    <row r="46" spans="1:23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6.7407832927286817</v>
      </c>
      <c r="D50" s="56">
        <f t="shared" ref="D50:F50" si="1">+D5/$P50*100000</f>
        <v>6.9692844212957565</v>
      </c>
      <c r="E50" s="56">
        <f t="shared" si="1"/>
        <v>5.6097027063216665</v>
      </c>
      <c r="F50" s="56">
        <f t="shared" si="1"/>
        <v>7.8832889355640532</v>
      </c>
      <c r="G50" s="56">
        <f t="shared" ref="G50:G67" si="2">+G5/$Q50*100000</f>
        <v>7.9006735013332241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3">+C6/$P51*100000</f>
        <v>6.4862978821119093</v>
      </c>
      <c r="D51" s="56">
        <f t="shared" si="3"/>
        <v>8.6483971761492118</v>
      </c>
      <c r="E51" s="56">
        <f t="shared" si="3"/>
        <v>5.9644118456201456</v>
      </c>
      <c r="F51" s="56">
        <f t="shared" si="3"/>
        <v>7.2318493628144269</v>
      </c>
      <c r="G51" s="56">
        <f t="shared" si="2"/>
        <v>6.8883594785658442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9.144583822038447</v>
      </c>
      <c r="D52" s="56">
        <f t="shared" si="4"/>
        <v>10.039162674194381</v>
      </c>
      <c r="E52" s="56">
        <f t="shared" si="4"/>
        <v>5.6656660636542551</v>
      </c>
      <c r="F52" s="56">
        <f t="shared" si="4"/>
        <v>10.436753275152576</v>
      </c>
      <c r="G52" s="56">
        <f t="shared" si="2"/>
        <v>9.3584257354737534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10.579334262331123</v>
      </c>
      <c r="D53" s="56">
        <f t="shared" si="5"/>
        <v>10.248730066633275</v>
      </c>
      <c r="E53" s="56">
        <f t="shared" si="5"/>
        <v>8.3477559413706519</v>
      </c>
      <c r="F53" s="56">
        <f t="shared" si="5"/>
        <v>10.248730066633275</v>
      </c>
      <c r="G53" s="56">
        <f t="shared" si="2"/>
        <v>8.4810584360928232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7.591449858473684</v>
      </c>
      <c r="D54" s="56">
        <f t="shared" si="6"/>
        <v>9.7604355323233083</v>
      </c>
      <c r="E54" s="56">
        <f t="shared" si="6"/>
        <v>6.2358338123176704</v>
      </c>
      <c r="F54" s="56">
        <f t="shared" si="6"/>
        <v>10.212307547708647</v>
      </c>
      <c r="G54" s="56">
        <f t="shared" si="2"/>
        <v>8.1014101766107416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6.458334395559385</v>
      </c>
      <c r="D55" s="56">
        <f t="shared" si="7"/>
        <v>6.9682029004719688</v>
      </c>
      <c r="E55" s="56">
        <f t="shared" si="7"/>
        <v>5.0986850491258311</v>
      </c>
      <c r="F55" s="56">
        <f t="shared" si="7"/>
        <v>7.8179837419929408</v>
      </c>
      <c r="G55" s="56">
        <f t="shared" si="2"/>
        <v>5.2221696261768837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6.0410210500217518</v>
      </c>
      <c r="D56" s="56">
        <f t="shared" si="8"/>
        <v>5.705408769464988</v>
      </c>
      <c r="E56" s="56">
        <f t="shared" si="8"/>
        <v>5.3278449538386283</v>
      </c>
      <c r="F56" s="56">
        <f t="shared" si="8"/>
        <v>6.2927302604393249</v>
      </c>
      <c r="G56" s="56">
        <f t="shared" si="2"/>
        <v>7.1213769994515292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5.6139717842737769</v>
      </c>
      <c r="D57" s="56">
        <f t="shared" si="9"/>
        <v>5.9978331028566005</v>
      </c>
      <c r="E57" s="56">
        <f t="shared" si="9"/>
        <v>5.4220411249823668</v>
      </c>
      <c r="F57" s="56">
        <f t="shared" si="9"/>
        <v>6.7175730751993914</v>
      </c>
      <c r="G57" s="56">
        <f t="shared" si="2"/>
        <v>6.01962586144138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8.5042159777260409</v>
      </c>
      <c r="D58" s="56">
        <f t="shared" si="10"/>
        <v>7.2513627310074726</v>
      </c>
      <c r="E58" s="56">
        <f t="shared" si="10"/>
        <v>6.5679882327973438</v>
      </c>
      <c r="F58" s="56">
        <f t="shared" si="10"/>
        <v>8.7573176437297935</v>
      </c>
      <c r="G58" s="56">
        <f t="shared" si="2"/>
        <v>7.8408434334967225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6.7290429134646992</v>
      </c>
      <c r="D59" s="56">
        <f t="shared" si="11"/>
        <v>7.9751619715137183</v>
      </c>
      <c r="E59" s="56">
        <f t="shared" si="11"/>
        <v>6.0005425410668121</v>
      </c>
      <c r="F59" s="56">
        <f t="shared" si="11"/>
        <v>8.6269780941855121</v>
      </c>
      <c r="G59" s="56">
        <f t="shared" si="2"/>
        <v>8.3130851647004658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8.1570246209354771</v>
      </c>
      <c r="D60" s="56">
        <f t="shared" si="12"/>
        <v>8.7261193619309765</v>
      </c>
      <c r="E60" s="56">
        <f t="shared" si="12"/>
        <v>7.2085333859429808</v>
      </c>
      <c r="F60" s="56">
        <f t="shared" si="12"/>
        <v>7.6827790034392294</v>
      </c>
      <c r="G60" s="56">
        <f t="shared" si="2"/>
        <v>9.2087587637478698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13.484358144552319</v>
      </c>
      <c r="D61" s="56">
        <f t="shared" si="13"/>
        <v>7.6683025712151931</v>
      </c>
      <c r="E61" s="56">
        <f t="shared" si="13"/>
        <v>5.33447135388883</v>
      </c>
      <c r="F61" s="56">
        <f t="shared" si="13"/>
        <v>7.6683025712151931</v>
      </c>
      <c r="G61" s="56">
        <f t="shared" si="2"/>
        <v>5.9305841699079211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5.9663240298939026</v>
      </c>
      <c r="D62" s="56">
        <f t="shared" si="14"/>
        <v>4.947683341863236</v>
      </c>
      <c r="E62" s="56">
        <f t="shared" si="14"/>
        <v>4.6420911354540362</v>
      </c>
      <c r="F62" s="56">
        <f t="shared" si="14"/>
        <v>6.9558606982665507</v>
      </c>
      <c r="G62" s="56">
        <f t="shared" si="2"/>
        <v>6.0585733310879597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6.3156863604375095</v>
      </c>
      <c r="D63" s="56">
        <f t="shared" si="15"/>
        <v>9.4735295406562656</v>
      </c>
      <c r="E63" s="56">
        <f t="shared" si="15"/>
        <v>4.9623249974866148</v>
      </c>
      <c r="F63" s="56">
        <f t="shared" si="15"/>
        <v>8.8290717487748864</v>
      </c>
      <c r="G63" s="56">
        <f t="shared" si="2"/>
        <v>8.4436628105172744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8.7777372778600178</v>
      </c>
      <c r="D64" s="56">
        <f t="shared" si="16"/>
        <v>9.0752876940586624</v>
      </c>
      <c r="E64" s="56">
        <f t="shared" si="16"/>
        <v>4.4632562429796705</v>
      </c>
      <c r="F64" s="56">
        <f t="shared" si="16"/>
        <v>8.0338612373634071</v>
      </c>
      <c r="G64" s="56">
        <f t="shared" si="2"/>
        <v>9.3587227683101943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  <c r="T64" s="57"/>
    </row>
    <row r="65" spans="1:23" ht="14" thickBot="1" x14ac:dyDescent="0.35">
      <c r="A65" s="57"/>
      <c r="B65" s="39" t="s">
        <v>140</v>
      </c>
      <c r="C65" s="56">
        <f t="shared" ref="C65:F65" si="17">+C20/$P65*100000</f>
        <v>7.6253146006275321</v>
      </c>
      <c r="D65" s="56">
        <f t="shared" si="17"/>
        <v>5.865626615867332</v>
      </c>
      <c r="E65" s="56">
        <f t="shared" si="17"/>
        <v>4.6473810879564246</v>
      </c>
      <c r="F65" s="56">
        <f t="shared" si="17"/>
        <v>6.0009872300796552</v>
      </c>
      <c r="G65" s="56">
        <f t="shared" si="2"/>
        <v>7.0016050176088136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  <c r="T65" s="57"/>
    </row>
    <row r="66" spans="1:23" ht="14" thickBot="1" x14ac:dyDescent="0.35">
      <c r="A66" s="57"/>
      <c r="B66" s="39" t="s">
        <v>17</v>
      </c>
      <c r="C66" s="56">
        <f t="shared" ref="C66:F66" si="18">+C21/$P66*100000</f>
        <v>3.7234471673875675</v>
      </c>
      <c r="D66" s="56">
        <f t="shared" si="18"/>
        <v>3.7234471673875675</v>
      </c>
      <c r="E66" s="56">
        <f t="shared" si="18"/>
        <v>4.9645962231834231</v>
      </c>
      <c r="F66" s="56">
        <f t="shared" si="18"/>
        <v>5.5851707510813506</v>
      </c>
      <c r="G66" s="56">
        <f t="shared" si="2"/>
        <v>5.2019106311753571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  <c r="T66" s="57"/>
    </row>
    <row r="67" spans="1:23" ht="14" thickBot="1" x14ac:dyDescent="0.35">
      <c r="A67" s="57"/>
      <c r="B67" s="40" t="s">
        <v>25</v>
      </c>
      <c r="C67" s="58">
        <f t="shared" ref="C67:F67" si="19">+C22/$P67*100000</f>
        <v>7.4554914956341909</v>
      </c>
      <c r="D67" s="58">
        <f t="shared" si="19"/>
        <v>7.1685018648399046</v>
      </c>
      <c r="E67" s="58">
        <f t="shared" si="19"/>
        <v>5.6857221057360885</v>
      </c>
      <c r="F67" s="58">
        <f t="shared" si="19"/>
        <v>7.9608428020328263</v>
      </c>
      <c r="G67" s="58">
        <f t="shared" si="2"/>
        <v>7.4417397370806482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  <c r="T67" s="57"/>
    </row>
    <row r="68" spans="1:23" ht="14" thickBot="1" x14ac:dyDescent="0.3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topLeftCell="A12" zoomScaleNormal="100" workbookViewId="0">
      <selection activeCell="J74" sqref="J74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2.1796875" style="2" customWidth="1"/>
    <col min="16" max="17" width="12.26953125" style="2" hidden="1" customWidth="1"/>
    <col min="18" max="18" width="12.1796875" style="2" customWidth="1"/>
    <col min="19" max="19" width="13.453125" style="2" customWidth="1"/>
    <col min="20" max="20" width="15" style="2" customWidth="1"/>
    <col min="21" max="21" width="11.81640625" style="2" customWidth="1"/>
    <col min="22" max="63" width="12.26953125" style="2" customWidth="1"/>
    <col min="64" max="16384" width="11.453125" style="2"/>
  </cols>
  <sheetData>
    <row r="1" spans="1:10" ht="17.25" customHeight="1" x14ac:dyDescent="0.3">
      <c r="J1" s="6"/>
    </row>
    <row r="2" spans="1:10" ht="53.25" customHeight="1" x14ac:dyDescent="0.3">
      <c r="A2" s="44"/>
      <c r="B2" s="44"/>
      <c r="C2" s="53"/>
      <c r="D2" s="53"/>
      <c r="E2" s="53"/>
      <c r="F2" s="53"/>
      <c r="G2"/>
      <c r="H2"/>
    </row>
    <row r="3" spans="1:10" ht="33" customHeight="1" x14ac:dyDescent="0.3"/>
    <row r="4" spans="1:10" ht="39" customHeight="1" x14ac:dyDescent="0.3">
      <c r="B4" s="13"/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10" ht="17.149999999999999" customHeight="1" thickBot="1" x14ac:dyDescent="0.35">
      <c r="B5" s="39" t="s">
        <v>12</v>
      </c>
      <c r="C5" s="28">
        <v>1581</v>
      </c>
      <c r="D5" s="28">
        <v>1254</v>
      </c>
      <c r="E5" s="28">
        <v>799</v>
      </c>
      <c r="F5" s="28">
        <v>1178</v>
      </c>
      <c r="G5" s="28">
        <v>1247</v>
      </c>
    </row>
    <row r="6" spans="1:10" ht="17.149999999999999" customHeight="1" thickBot="1" x14ac:dyDescent="0.35">
      <c r="B6" s="39" t="s">
        <v>13</v>
      </c>
      <c r="C6" s="28">
        <v>143</v>
      </c>
      <c r="D6" s="28">
        <v>113</v>
      </c>
      <c r="E6" s="28">
        <v>91</v>
      </c>
      <c r="F6" s="28">
        <v>124</v>
      </c>
      <c r="G6" s="28">
        <v>142</v>
      </c>
    </row>
    <row r="7" spans="1:10" ht="17.149999999999999" customHeight="1" thickBot="1" x14ac:dyDescent="0.35">
      <c r="B7" s="39" t="s">
        <v>120</v>
      </c>
      <c r="C7" s="28">
        <v>133</v>
      </c>
      <c r="D7" s="28">
        <v>73</v>
      </c>
      <c r="E7" s="28">
        <v>66</v>
      </c>
      <c r="F7" s="28">
        <v>99</v>
      </c>
      <c r="G7" s="28">
        <v>90</v>
      </c>
    </row>
    <row r="8" spans="1:10" ht="17.149999999999999" customHeight="1" thickBot="1" x14ac:dyDescent="0.35">
      <c r="B8" s="39" t="s">
        <v>53</v>
      </c>
      <c r="C8" s="28">
        <v>213</v>
      </c>
      <c r="D8" s="28">
        <v>141</v>
      </c>
      <c r="E8" s="28">
        <v>75</v>
      </c>
      <c r="F8" s="28">
        <v>153</v>
      </c>
      <c r="G8" s="28">
        <v>174</v>
      </c>
    </row>
    <row r="9" spans="1:10" ht="17.149999999999999" customHeight="1" thickBot="1" x14ac:dyDescent="0.35">
      <c r="B9" s="39" t="s">
        <v>14</v>
      </c>
      <c r="C9" s="28">
        <v>467</v>
      </c>
      <c r="D9" s="28">
        <v>362</v>
      </c>
      <c r="E9" s="28">
        <v>235</v>
      </c>
      <c r="F9" s="28">
        <v>327</v>
      </c>
      <c r="G9" s="28">
        <v>268</v>
      </c>
    </row>
    <row r="10" spans="1:10" ht="17.149999999999999" customHeight="1" thickBot="1" x14ac:dyDescent="0.35">
      <c r="B10" s="39" t="s">
        <v>15</v>
      </c>
      <c r="C10" s="28">
        <v>80</v>
      </c>
      <c r="D10" s="28">
        <v>58</v>
      </c>
      <c r="E10" s="28">
        <v>27</v>
      </c>
      <c r="F10" s="28">
        <v>48</v>
      </c>
      <c r="G10" s="28">
        <v>56</v>
      </c>
    </row>
    <row r="11" spans="1:10" ht="17.149999999999999" customHeight="1" thickBot="1" x14ac:dyDescent="0.35">
      <c r="B11" s="39" t="s">
        <v>52</v>
      </c>
      <c r="C11" s="28">
        <v>235</v>
      </c>
      <c r="D11" s="28">
        <v>204</v>
      </c>
      <c r="E11" s="28">
        <v>139</v>
      </c>
      <c r="F11" s="28">
        <v>195</v>
      </c>
      <c r="G11" s="28">
        <v>209</v>
      </c>
    </row>
    <row r="12" spans="1:10" ht="17.149999999999999" customHeight="1" thickBot="1" x14ac:dyDescent="0.35">
      <c r="B12" s="39" t="s">
        <v>36</v>
      </c>
      <c r="C12" s="28">
        <v>346</v>
      </c>
      <c r="D12" s="28">
        <v>290</v>
      </c>
      <c r="E12" s="28">
        <v>166</v>
      </c>
      <c r="F12" s="28">
        <v>201</v>
      </c>
      <c r="G12" s="28">
        <v>264</v>
      </c>
    </row>
    <row r="13" spans="1:10" ht="17.149999999999999" customHeight="1" thickBot="1" x14ac:dyDescent="0.35">
      <c r="B13" s="39" t="s">
        <v>23</v>
      </c>
      <c r="C13" s="28">
        <v>998</v>
      </c>
      <c r="D13" s="28">
        <v>784</v>
      </c>
      <c r="E13" s="28">
        <v>486</v>
      </c>
      <c r="F13" s="28">
        <v>660</v>
      </c>
      <c r="G13" s="28">
        <v>637</v>
      </c>
    </row>
    <row r="14" spans="1:10" ht="17.149999999999999" customHeight="1" thickBot="1" x14ac:dyDescent="0.35">
      <c r="B14" s="39" t="s">
        <v>54</v>
      </c>
      <c r="C14" s="28">
        <v>820</v>
      </c>
      <c r="D14" s="28">
        <v>708</v>
      </c>
      <c r="E14" s="28">
        <v>461</v>
      </c>
      <c r="F14" s="28">
        <v>649</v>
      </c>
      <c r="G14" s="28">
        <v>713</v>
      </c>
    </row>
    <row r="15" spans="1:10" ht="17.149999999999999" customHeight="1" thickBot="1" x14ac:dyDescent="0.35">
      <c r="B15" s="39" t="s">
        <v>24</v>
      </c>
      <c r="C15" s="28">
        <v>133</v>
      </c>
      <c r="D15" s="28">
        <v>75</v>
      </c>
      <c r="E15" s="28">
        <v>69</v>
      </c>
      <c r="F15" s="28">
        <v>107</v>
      </c>
      <c r="G15" s="28">
        <v>95</v>
      </c>
    </row>
    <row r="16" spans="1:10" ht="17.149999999999999" customHeight="1" thickBot="1" x14ac:dyDescent="0.35">
      <c r="B16" s="39" t="s">
        <v>16</v>
      </c>
      <c r="C16" s="28">
        <v>327</v>
      </c>
      <c r="D16" s="28">
        <v>266</v>
      </c>
      <c r="E16" s="28">
        <v>172</v>
      </c>
      <c r="F16" s="28">
        <v>252</v>
      </c>
      <c r="G16" s="28">
        <v>261</v>
      </c>
    </row>
    <row r="17" spans="2:7" ht="17.149999999999999" customHeight="1" thickBot="1" x14ac:dyDescent="0.35">
      <c r="B17" s="39" t="s">
        <v>121</v>
      </c>
      <c r="C17" s="28">
        <v>1035</v>
      </c>
      <c r="D17" s="28">
        <v>848</v>
      </c>
      <c r="E17" s="28">
        <v>560</v>
      </c>
      <c r="F17" s="28">
        <v>869</v>
      </c>
      <c r="G17" s="28">
        <v>808</v>
      </c>
    </row>
    <row r="18" spans="2:7" ht="17.149999999999999" customHeight="1" thickBot="1" x14ac:dyDescent="0.35">
      <c r="B18" s="39" t="s">
        <v>122</v>
      </c>
      <c r="C18" s="28">
        <v>297</v>
      </c>
      <c r="D18" s="28">
        <v>283</v>
      </c>
      <c r="E18" s="28">
        <v>205</v>
      </c>
      <c r="F18" s="28">
        <v>198</v>
      </c>
      <c r="G18" s="28">
        <v>280</v>
      </c>
    </row>
    <row r="19" spans="2:7" ht="17.149999999999999" customHeight="1" thickBot="1" x14ac:dyDescent="0.35">
      <c r="B19" s="39" t="s">
        <v>123</v>
      </c>
      <c r="C19" s="28">
        <v>145</v>
      </c>
      <c r="D19" s="28">
        <v>68</v>
      </c>
      <c r="E19" s="28">
        <v>57</v>
      </c>
      <c r="F19" s="28">
        <v>97</v>
      </c>
      <c r="G19" s="28">
        <v>125</v>
      </c>
    </row>
    <row r="20" spans="2:7" ht="17.149999999999999" customHeight="1" thickBot="1" x14ac:dyDescent="0.35">
      <c r="B20" s="39" t="s">
        <v>37</v>
      </c>
      <c r="C20" s="28">
        <v>312</v>
      </c>
      <c r="D20" s="28">
        <v>225</v>
      </c>
      <c r="E20" s="28">
        <v>164</v>
      </c>
      <c r="F20" s="28">
        <v>247</v>
      </c>
      <c r="G20" s="28">
        <v>248</v>
      </c>
    </row>
    <row r="21" spans="2:7" ht="17.149999999999999" customHeight="1" thickBot="1" x14ac:dyDescent="0.35">
      <c r="B21" s="39" t="s">
        <v>17</v>
      </c>
      <c r="C21" s="28">
        <v>40</v>
      </c>
      <c r="D21" s="28">
        <v>22</v>
      </c>
      <c r="E21" s="28">
        <v>16</v>
      </c>
      <c r="F21" s="28">
        <v>33</v>
      </c>
      <c r="G21" s="28">
        <v>29</v>
      </c>
    </row>
    <row r="22" spans="2:7" ht="17.149999999999999" customHeight="1" thickBot="1" x14ac:dyDescent="0.35">
      <c r="B22" s="40" t="s">
        <v>25</v>
      </c>
      <c r="C22" s="42">
        <v>7305</v>
      </c>
      <c r="D22" s="42">
        <v>5774</v>
      </c>
      <c r="E22" s="42">
        <v>3788</v>
      </c>
      <c r="F22" s="42">
        <v>5437</v>
      </c>
      <c r="G22" s="42">
        <v>5646</v>
      </c>
    </row>
    <row r="25" spans="2:7" ht="39" customHeight="1" x14ac:dyDescent="0.3">
      <c r="B25" s="13"/>
      <c r="C25" s="26" t="s">
        <v>652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-0.21125869702719799</v>
      </c>
    </row>
    <row r="27" spans="2:7" ht="17.149999999999999" customHeight="1" thickBot="1" x14ac:dyDescent="0.35">
      <c r="B27" s="39" t="s">
        <v>13</v>
      </c>
      <c r="C27" s="49">
        <f t="shared" si="0"/>
        <v>-6.993006993006993E-3</v>
      </c>
    </row>
    <row r="28" spans="2:7" ht="17.149999999999999" customHeight="1" thickBot="1" x14ac:dyDescent="0.35">
      <c r="B28" s="39" t="s">
        <v>120</v>
      </c>
      <c r="C28" s="49">
        <f t="shared" si="0"/>
        <v>-0.32330827067669171</v>
      </c>
    </row>
    <row r="29" spans="2:7" ht="17.149999999999999" customHeight="1" thickBot="1" x14ac:dyDescent="0.35">
      <c r="B29" s="39" t="s">
        <v>53</v>
      </c>
      <c r="C29" s="49">
        <f t="shared" si="0"/>
        <v>-0.18309859154929578</v>
      </c>
    </row>
    <row r="30" spans="2:7" ht="17.149999999999999" customHeight="1" thickBot="1" x14ac:dyDescent="0.35">
      <c r="B30" s="39" t="s">
        <v>14</v>
      </c>
      <c r="C30" s="49">
        <f t="shared" si="0"/>
        <v>-0.42612419700214133</v>
      </c>
    </row>
    <row r="31" spans="2:7" ht="17.149999999999999" customHeight="1" thickBot="1" x14ac:dyDescent="0.35">
      <c r="B31" s="39" t="s">
        <v>15</v>
      </c>
      <c r="C31" s="49">
        <f t="shared" si="0"/>
        <v>-0.3</v>
      </c>
    </row>
    <row r="32" spans="2:7" ht="17.149999999999999" customHeight="1" thickBot="1" x14ac:dyDescent="0.35">
      <c r="B32" s="39" t="s">
        <v>52</v>
      </c>
      <c r="C32" s="49">
        <f t="shared" si="0"/>
        <v>-0.11063829787234042</v>
      </c>
    </row>
    <row r="33" spans="1:25" ht="17.149999999999999" customHeight="1" thickBot="1" x14ac:dyDescent="0.35">
      <c r="B33" s="39" t="s">
        <v>36</v>
      </c>
      <c r="C33" s="49">
        <f t="shared" si="0"/>
        <v>-0.23699421965317918</v>
      </c>
    </row>
    <row r="34" spans="1:25" ht="17.149999999999999" customHeight="1" thickBot="1" x14ac:dyDescent="0.35">
      <c r="B34" s="39" t="s">
        <v>23</v>
      </c>
      <c r="C34" s="49">
        <f t="shared" si="0"/>
        <v>-0.36172344689378755</v>
      </c>
    </row>
    <row r="35" spans="1:25" ht="17.149999999999999" customHeight="1" thickBot="1" x14ac:dyDescent="0.35">
      <c r="B35" s="39" t="s">
        <v>54</v>
      </c>
      <c r="C35" s="49">
        <f t="shared" si="0"/>
        <v>-0.13048780487804879</v>
      </c>
    </row>
    <row r="36" spans="1:25" ht="17.149999999999999" customHeight="1" thickBot="1" x14ac:dyDescent="0.35">
      <c r="B36" s="39" t="s">
        <v>24</v>
      </c>
      <c r="C36" s="49">
        <f t="shared" si="0"/>
        <v>-0.2857142857142857</v>
      </c>
    </row>
    <row r="37" spans="1:25" ht="17.149999999999999" customHeight="1" thickBot="1" x14ac:dyDescent="0.35">
      <c r="B37" s="39" t="s">
        <v>16</v>
      </c>
      <c r="C37" s="49">
        <f t="shared" si="0"/>
        <v>-0.20183486238532111</v>
      </c>
    </row>
    <row r="38" spans="1:25" ht="17.149999999999999" customHeight="1" thickBot="1" x14ac:dyDescent="0.35">
      <c r="B38" s="39" t="s">
        <v>121</v>
      </c>
      <c r="C38" s="49">
        <f t="shared" si="0"/>
        <v>-0.21932367149758455</v>
      </c>
    </row>
    <row r="39" spans="1:25" ht="17.149999999999999" customHeight="1" thickBot="1" x14ac:dyDescent="0.35">
      <c r="B39" s="39" t="s">
        <v>122</v>
      </c>
      <c r="C39" s="49">
        <f t="shared" si="0"/>
        <v>-5.7239057239057242E-2</v>
      </c>
    </row>
    <row r="40" spans="1:25" ht="17.149999999999999" customHeight="1" thickBot="1" x14ac:dyDescent="0.35">
      <c r="B40" s="39" t="s">
        <v>123</v>
      </c>
      <c r="C40" s="49">
        <f t="shared" si="0"/>
        <v>-0.13793103448275862</v>
      </c>
    </row>
    <row r="41" spans="1:25" ht="17.149999999999999" customHeight="1" thickBot="1" x14ac:dyDescent="0.35">
      <c r="B41" s="39" t="s">
        <v>37</v>
      </c>
      <c r="C41" s="49">
        <f t="shared" si="0"/>
        <v>-0.20512820512820512</v>
      </c>
    </row>
    <row r="42" spans="1:25" ht="17.149999999999999" customHeight="1" thickBot="1" x14ac:dyDescent="0.35">
      <c r="B42" s="39" t="s">
        <v>17</v>
      </c>
      <c r="C42" s="49">
        <f t="shared" si="0"/>
        <v>-0.27500000000000002</v>
      </c>
    </row>
    <row r="43" spans="1:25" ht="17.149999999999999" customHeight="1" thickBot="1" x14ac:dyDescent="0.35">
      <c r="B43" s="40" t="s">
        <v>25</v>
      </c>
      <c r="C43" s="50">
        <f t="shared" si="0"/>
        <v>-0.22710472279260779</v>
      </c>
    </row>
    <row r="44" spans="1:25" ht="14" thickBot="1" x14ac:dyDescent="0.35">
      <c r="A44" s="57"/>
      <c r="B44" s="57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</row>
    <row r="50" spans="1:19" ht="14" thickBot="1" x14ac:dyDescent="0.35">
      <c r="A50" s="57"/>
      <c r="B50" s="39" t="s">
        <v>131</v>
      </c>
      <c r="C50" s="56">
        <f>+C5/$P50*100000</f>
        <v>18.063014213227198</v>
      </c>
      <c r="D50" s="56">
        <f t="shared" ref="D50:F50" si="1">+D5/$P50*100000</f>
        <v>14.32702076115554</v>
      </c>
      <c r="E50" s="56">
        <f t="shared" si="1"/>
        <v>9.128620086254605</v>
      </c>
      <c r="F50" s="56">
        <f t="shared" si="1"/>
        <v>13.458716472600658</v>
      </c>
      <c r="G50" s="56">
        <f t="shared" ref="G50:G67" si="2">+G5/$Q50*100000</f>
        <v>14.094620681205338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10.661386174046012</v>
      </c>
      <c r="D51" s="56">
        <f t="shared" si="3"/>
        <v>8.424731731938456</v>
      </c>
      <c r="E51" s="56">
        <f t="shared" si="3"/>
        <v>6.7845184743929163</v>
      </c>
      <c r="F51" s="56">
        <f t="shared" si="3"/>
        <v>9.2448383607112277</v>
      </c>
      <c r="G51" s="56">
        <f t="shared" si="2"/>
        <v>10.405819637833508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13.21988748185993</v>
      </c>
      <c r="D52" s="56">
        <f t="shared" si="4"/>
        <v>7.2560284674870292</v>
      </c>
      <c r="E52" s="56">
        <f t="shared" si="4"/>
        <v>6.5602449158101903</v>
      </c>
      <c r="F52" s="56">
        <f t="shared" si="4"/>
        <v>9.840367373715285</v>
      </c>
      <c r="G52" s="56">
        <f t="shared" si="2"/>
        <v>8.8658770125540816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17.604673420910384</v>
      </c>
      <c r="D53" s="56">
        <f t="shared" si="5"/>
        <v>11.653797898349127</v>
      </c>
      <c r="E53" s="56">
        <f t="shared" si="5"/>
        <v>6.1988286693346417</v>
      </c>
      <c r="F53" s="56">
        <f t="shared" si="5"/>
        <v>12.645610485442671</v>
      </c>
      <c r="G53" s="56">
        <f t="shared" si="2"/>
        <v>13.921737432831616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21.102423118495302</v>
      </c>
      <c r="D54" s="56">
        <f t="shared" si="6"/>
        <v>16.357766956949249</v>
      </c>
      <c r="E54" s="56">
        <f t="shared" si="6"/>
        <v>10.618992361555451</v>
      </c>
      <c r="F54" s="56">
        <f t="shared" si="6"/>
        <v>14.776214903100565</v>
      </c>
      <c r="G54" s="56">
        <f t="shared" si="2"/>
        <v>11.864360258643053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13.596493464335547</v>
      </c>
      <c r="D55" s="56">
        <f t="shared" si="7"/>
        <v>9.8574577616432713</v>
      </c>
      <c r="E55" s="56">
        <f t="shared" si="7"/>
        <v>4.5888165442132474</v>
      </c>
      <c r="F55" s="56">
        <f t="shared" si="7"/>
        <v>8.157896078601329</v>
      </c>
      <c r="G55" s="56">
        <f t="shared" si="2"/>
        <v>9.4335967440614663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9.8586107413549424</v>
      </c>
      <c r="D56" s="56">
        <f t="shared" si="8"/>
        <v>8.558113154197482</v>
      </c>
      <c r="E56" s="56">
        <f t="shared" si="8"/>
        <v>5.8312633746737745</v>
      </c>
      <c r="F56" s="56">
        <f t="shared" si="8"/>
        <v>8.1805493385711223</v>
      </c>
      <c r="G56" s="56">
        <f t="shared" si="2"/>
        <v>8.7039052215518691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16.602002028707066</v>
      </c>
      <c r="D57" s="56">
        <f t="shared" si="9"/>
        <v>13.914972798627312</v>
      </c>
      <c r="E57" s="56">
        <f t="shared" si="9"/>
        <v>7.9651223605935648</v>
      </c>
      <c r="F57" s="56">
        <f t="shared" si="9"/>
        <v>9.6445156293934122</v>
      </c>
      <c r="G57" s="56">
        <f t="shared" si="2"/>
        <v>12.415478339222847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12.629773133587186</v>
      </c>
      <c r="D58" s="56">
        <f t="shared" si="10"/>
        <v>9.9215853073470477</v>
      </c>
      <c r="E58" s="56">
        <f t="shared" si="10"/>
        <v>6.1503704838911544</v>
      </c>
      <c r="F58" s="56">
        <f t="shared" si="10"/>
        <v>8.35235497812379</v>
      </c>
      <c r="G58" s="56">
        <f t="shared" si="2"/>
        <v>7.8408434334967225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15.720271193849156</v>
      </c>
      <c r="D59" s="56">
        <f t="shared" si="11"/>
        <v>13.573112201518541</v>
      </c>
      <c r="E59" s="56">
        <f t="shared" si="11"/>
        <v>8.8378597809322699</v>
      </c>
      <c r="F59" s="56">
        <f t="shared" si="11"/>
        <v>12.442019518058663</v>
      </c>
      <c r="G59" s="56">
        <f t="shared" si="2"/>
        <v>13.142416235989872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12.614933425400215</v>
      </c>
      <c r="D60" s="56">
        <f t="shared" si="12"/>
        <v>7.1136842624437309</v>
      </c>
      <c r="E60" s="56">
        <f t="shared" si="12"/>
        <v>6.5445895214482315</v>
      </c>
      <c r="F60" s="56">
        <f t="shared" si="12"/>
        <v>10.148856214419723</v>
      </c>
      <c r="G60" s="56">
        <f t="shared" si="2"/>
        <v>9.0188874490314177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12.113695366122551</v>
      </c>
      <c r="D61" s="56">
        <f t="shared" si="13"/>
        <v>9.8539540287113105</v>
      </c>
      <c r="E61" s="56">
        <f t="shared" si="13"/>
        <v>6.3717296727005461</v>
      </c>
      <c r="F61" s="56">
        <f t="shared" si="13"/>
        <v>9.3353248693054525</v>
      </c>
      <c r="G61" s="56">
        <f t="shared" si="2"/>
        <v>9.6141768220246426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15.061330173024853</v>
      </c>
      <c r="D62" s="56">
        <f t="shared" si="14"/>
        <v>12.340104335000074</v>
      </c>
      <c r="E62" s="56">
        <f t="shared" si="14"/>
        <v>8.1491255042453314</v>
      </c>
      <c r="F62" s="56">
        <f t="shared" si="14"/>
        <v>12.645696541409272</v>
      </c>
      <c r="G62" s="56">
        <f t="shared" si="2"/>
        <v>11.358067868953761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19.140396418876943</v>
      </c>
      <c r="D63" s="56">
        <f t="shared" si="15"/>
        <v>18.238155510243011</v>
      </c>
      <c r="E63" s="56">
        <f t="shared" si="15"/>
        <v>13.211384733568261</v>
      </c>
      <c r="F63" s="56">
        <f t="shared" si="15"/>
        <v>12.760264279251295</v>
      </c>
      <c r="G63" s="56">
        <f t="shared" si="2"/>
        <v>17.643474529439082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21.572405174401737</v>
      </c>
      <c r="D64" s="56">
        <f t="shared" si="16"/>
        <v>10.116714150753918</v>
      </c>
      <c r="E64" s="56">
        <f t="shared" si="16"/>
        <v>8.4801868616613731</v>
      </c>
      <c r="F64" s="56">
        <f t="shared" si="16"/>
        <v>14.431195185634266</v>
      </c>
      <c r="G64" s="56">
        <f t="shared" si="2"/>
        <v>18.278755406855847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</row>
    <row r="65" spans="1:19" ht="14" thickBot="1" x14ac:dyDescent="0.35">
      <c r="A65" s="57"/>
      <c r="B65" s="39" t="s">
        <v>140</v>
      </c>
      <c r="C65" s="56">
        <f t="shared" ref="C65:F65" si="17">+C20/$P65*100000</f>
        <v>14.077503878081599</v>
      </c>
      <c r="D65" s="56">
        <f t="shared" si="17"/>
        <v>10.152046065924228</v>
      </c>
      <c r="E65" s="56">
        <f t="shared" si="17"/>
        <v>7.3997135769403268</v>
      </c>
      <c r="F65" s="56">
        <f t="shared" si="17"/>
        <v>11.144690570147931</v>
      </c>
      <c r="G65" s="56">
        <f t="shared" si="2"/>
        <v>11.059860155203731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</row>
    <row r="66" spans="1:19" ht="14" thickBot="1" x14ac:dyDescent="0.35">
      <c r="A66" s="57"/>
      <c r="B66" s="39" t="s">
        <v>17</v>
      </c>
      <c r="C66" s="56">
        <f t="shared" ref="C66:F66" si="18">+C21/$P66*100000</f>
        <v>12.411490557958558</v>
      </c>
      <c r="D66" s="56">
        <f t="shared" si="18"/>
        <v>6.8263198068772066</v>
      </c>
      <c r="E66" s="56">
        <f t="shared" si="18"/>
        <v>4.9645962231834231</v>
      </c>
      <c r="F66" s="56">
        <f t="shared" si="18"/>
        <v>10.239479710315811</v>
      </c>
      <c r="G66" s="56">
        <f t="shared" si="2"/>
        <v>8.8738475472991372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</row>
    <row r="67" spans="1:19" ht="14" thickBot="1" x14ac:dyDescent="0.35">
      <c r="A67" s="57"/>
      <c r="B67" s="40" t="s">
        <v>25</v>
      </c>
      <c r="C67" s="58">
        <f t="shared" ref="C67:F67" si="19">+C22/$P67*100000</f>
        <v>15.191733717045402</v>
      </c>
      <c r="D67" s="58">
        <f t="shared" si="19"/>
        <v>12.007812523233422</v>
      </c>
      <c r="E67" s="58">
        <f t="shared" si="19"/>
        <v>7.8776574018025993</v>
      </c>
      <c r="F67" s="58">
        <f t="shared" si="19"/>
        <v>11.306975526293749</v>
      </c>
      <c r="G67" s="58">
        <f t="shared" si="2"/>
        <v>11.492358467056166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</row>
    <row r="68" spans="1:19" ht="14" thickBot="1" x14ac:dyDescent="0.35">
      <c r="C68" s="56"/>
      <c r="D68" s="56"/>
      <c r="E68" s="56"/>
      <c r="F68" s="56"/>
      <c r="G68" s="56"/>
    </row>
    <row r="69" spans="1:19" ht="14" thickBot="1" x14ac:dyDescent="0.35">
      <c r="C69" s="56"/>
      <c r="D69" s="56"/>
      <c r="E69" s="56"/>
      <c r="F69" s="56"/>
      <c r="G69" s="56"/>
    </row>
    <row r="70" spans="1:19" ht="14" thickBot="1" x14ac:dyDescent="0.35">
      <c r="C70" s="56"/>
      <c r="D70" s="56"/>
      <c r="E70" s="56"/>
      <c r="F70" s="56"/>
      <c r="G70" s="5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topLeftCell="C38" zoomScale="93" zoomScaleNormal="93" workbookViewId="0">
      <selection activeCell="M72" sqref="M72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3.81640625" style="2" customWidth="1"/>
    <col min="16" max="17" width="0.1796875" style="2" hidden="1" customWidth="1"/>
    <col min="18" max="18" width="14" style="2" customWidth="1"/>
    <col min="19" max="19" width="10.26953125" style="2" customWidth="1"/>
    <col min="20" max="20" width="13.1796875" style="2" customWidth="1"/>
    <col min="21" max="21" width="15.54296875" style="2" customWidth="1"/>
    <col min="22" max="22" width="13.7265625" style="2" customWidth="1"/>
    <col min="23" max="23" width="12.453125" style="2" customWidth="1"/>
    <col min="24" max="63" width="12.26953125" style="2" customWidth="1"/>
    <col min="64" max="16384" width="11.453125" style="2"/>
  </cols>
  <sheetData>
    <row r="1" spans="1:10" ht="17.25" customHeight="1" x14ac:dyDescent="0.3">
      <c r="J1" s="6"/>
    </row>
    <row r="2" spans="1:10" ht="59.25" customHeight="1" x14ac:dyDescent="0.3">
      <c r="A2" s="44"/>
      <c r="B2" s="44"/>
      <c r="C2" s="53"/>
      <c r="D2" s="53"/>
      <c r="E2" s="53"/>
      <c r="F2" s="53"/>
      <c r="G2"/>
      <c r="H2"/>
    </row>
    <row r="3" spans="1:10" ht="32.25" customHeight="1" x14ac:dyDescent="0.3"/>
    <row r="4" spans="1:10" ht="39" customHeight="1" x14ac:dyDescent="0.3">
      <c r="B4" s="13"/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10" ht="17.149999999999999" customHeight="1" thickBot="1" x14ac:dyDescent="0.35">
      <c r="B5" s="39" t="s">
        <v>12</v>
      </c>
      <c r="C5" s="28">
        <v>1275</v>
      </c>
      <c r="D5" s="28">
        <v>1426</v>
      </c>
      <c r="E5" s="28">
        <v>1132</v>
      </c>
      <c r="F5" s="28">
        <v>1591</v>
      </c>
      <c r="G5" s="28">
        <v>1417</v>
      </c>
    </row>
    <row r="6" spans="1:10" ht="17.149999999999999" customHeight="1" thickBot="1" x14ac:dyDescent="0.35">
      <c r="B6" s="39" t="s">
        <v>13</v>
      </c>
      <c r="C6" s="28">
        <v>122</v>
      </c>
      <c r="D6" s="28">
        <v>131</v>
      </c>
      <c r="E6" s="28">
        <v>129</v>
      </c>
      <c r="F6" s="28">
        <v>125</v>
      </c>
      <c r="G6" s="28">
        <v>115</v>
      </c>
    </row>
    <row r="7" spans="1:10" ht="17.149999999999999" customHeight="1" thickBot="1" x14ac:dyDescent="0.35">
      <c r="B7" s="39" t="s">
        <v>120</v>
      </c>
      <c r="C7" s="28">
        <v>125</v>
      </c>
      <c r="D7" s="28">
        <v>104</v>
      </c>
      <c r="E7" s="28">
        <v>86</v>
      </c>
      <c r="F7" s="28">
        <v>119</v>
      </c>
      <c r="G7" s="28">
        <v>111</v>
      </c>
    </row>
    <row r="8" spans="1:10" ht="17.149999999999999" customHeight="1" thickBot="1" x14ac:dyDescent="0.35">
      <c r="B8" s="39" t="s">
        <v>53</v>
      </c>
      <c r="C8" s="28">
        <v>182</v>
      </c>
      <c r="D8" s="28">
        <v>194</v>
      </c>
      <c r="E8" s="28">
        <v>160</v>
      </c>
      <c r="F8" s="28">
        <v>241</v>
      </c>
      <c r="G8" s="28">
        <v>154</v>
      </c>
    </row>
    <row r="9" spans="1:10" ht="17.149999999999999" customHeight="1" thickBot="1" x14ac:dyDescent="0.35">
      <c r="B9" s="39" t="s">
        <v>14</v>
      </c>
      <c r="C9" s="28">
        <v>391</v>
      </c>
      <c r="D9" s="28">
        <v>422</v>
      </c>
      <c r="E9" s="28">
        <v>373</v>
      </c>
      <c r="F9" s="28">
        <v>428</v>
      </c>
      <c r="G9" s="28">
        <v>393</v>
      </c>
    </row>
    <row r="10" spans="1:10" ht="17.149999999999999" customHeight="1" thickBot="1" x14ac:dyDescent="0.35">
      <c r="B10" s="39" t="s">
        <v>15</v>
      </c>
      <c r="C10" s="28">
        <v>66</v>
      </c>
      <c r="D10" s="28">
        <v>65</v>
      </c>
      <c r="E10" s="28">
        <v>37</v>
      </c>
      <c r="F10" s="28">
        <v>68</v>
      </c>
      <c r="G10" s="28">
        <v>61</v>
      </c>
    </row>
    <row r="11" spans="1:10" ht="17.149999999999999" customHeight="1" thickBot="1" x14ac:dyDescent="0.35">
      <c r="B11" s="39" t="s">
        <v>52</v>
      </c>
      <c r="C11" s="28">
        <v>208</v>
      </c>
      <c r="D11" s="28">
        <v>195</v>
      </c>
      <c r="E11" s="28">
        <v>156</v>
      </c>
      <c r="F11" s="28">
        <v>216</v>
      </c>
      <c r="G11" s="28">
        <v>196</v>
      </c>
    </row>
    <row r="12" spans="1:10" ht="17.149999999999999" customHeight="1" thickBot="1" x14ac:dyDescent="0.35">
      <c r="B12" s="39" t="s">
        <v>36</v>
      </c>
      <c r="C12" s="28">
        <v>227</v>
      </c>
      <c r="D12" s="28">
        <v>213</v>
      </c>
      <c r="E12" s="28">
        <v>183</v>
      </c>
      <c r="F12" s="28">
        <v>244</v>
      </c>
      <c r="G12" s="28">
        <v>187</v>
      </c>
    </row>
    <row r="13" spans="1:10" ht="17.149999999999999" customHeight="1" thickBot="1" x14ac:dyDescent="0.35">
      <c r="B13" s="39" t="s">
        <v>23</v>
      </c>
      <c r="C13" s="28">
        <v>1088</v>
      </c>
      <c r="D13" s="28">
        <v>1052</v>
      </c>
      <c r="E13" s="28">
        <v>813</v>
      </c>
      <c r="F13" s="28">
        <v>963</v>
      </c>
      <c r="G13" s="28">
        <v>894</v>
      </c>
    </row>
    <row r="14" spans="1:10" ht="17.149999999999999" customHeight="1" thickBot="1" x14ac:dyDescent="0.35">
      <c r="B14" s="39" t="s">
        <v>54</v>
      </c>
      <c r="C14" s="28">
        <v>577</v>
      </c>
      <c r="D14" s="28">
        <v>586</v>
      </c>
      <c r="E14" s="28">
        <v>506</v>
      </c>
      <c r="F14" s="28">
        <v>702</v>
      </c>
      <c r="G14" s="28">
        <v>648</v>
      </c>
    </row>
    <row r="15" spans="1:10" ht="17.149999999999999" customHeight="1" thickBot="1" x14ac:dyDescent="0.35">
      <c r="B15" s="39" t="s">
        <v>24</v>
      </c>
      <c r="C15" s="28">
        <v>172</v>
      </c>
      <c r="D15" s="28">
        <v>133</v>
      </c>
      <c r="E15" s="28">
        <v>133</v>
      </c>
      <c r="F15" s="28">
        <v>164</v>
      </c>
      <c r="G15" s="28">
        <v>157</v>
      </c>
    </row>
    <row r="16" spans="1:10" ht="17.149999999999999" customHeight="1" thickBot="1" x14ac:dyDescent="0.35">
      <c r="B16" s="39" t="s">
        <v>16</v>
      </c>
      <c r="C16" s="28">
        <v>248</v>
      </c>
      <c r="D16" s="28">
        <v>289</v>
      </c>
      <c r="E16" s="28">
        <v>223</v>
      </c>
      <c r="F16" s="28">
        <v>288</v>
      </c>
      <c r="G16" s="28">
        <v>240</v>
      </c>
    </row>
    <row r="17" spans="2:7" ht="17.149999999999999" customHeight="1" thickBot="1" x14ac:dyDescent="0.35">
      <c r="B17" s="39" t="s">
        <v>121</v>
      </c>
      <c r="C17" s="28">
        <v>663</v>
      </c>
      <c r="D17" s="28">
        <v>595</v>
      </c>
      <c r="E17" s="28">
        <v>587</v>
      </c>
      <c r="F17" s="28">
        <v>697</v>
      </c>
      <c r="G17" s="28">
        <v>664</v>
      </c>
    </row>
    <row r="18" spans="2:7" ht="17.149999999999999" customHeight="1" thickBot="1" x14ac:dyDescent="0.35">
      <c r="B18" s="39" t="s">
        <v>122</v>
      </c>
      <c r="C18" s="28">
        <v>211</v>
      </c>
      <c r="D18" s="28">
        <v>224</v>
      </c>
      <c r="E18" s="28">
        <v>166</v>
      </c>
      <c r="F18" s="28">
        <v>237</v>
      </c>
      <c r="G18" s="28">
        <v>245</v>
      </c>
    </row>
    <row r="19" spans="2:7" ht="17.149999999999999" customHeight="1" thickBot="1" x14ac:dyDescent="0.35">
      <c r="B19" s="39" t="s">
        <v>123</v>
      </c>
      <c r="C19" s="28">
        <v>90</v>
      </c>
      <c r="D19" s="28">
        <v>125</v>
      </c>
      <c r="E19" s="28">
        <v>77</v>
      </c>
      <c r="F19" s="28">
        <v>126</v>
      </c>
      <c r="G19" s="28">
        <v>118</v>
      </c>
    </row>
    <row r="20" spans="2:7" ht="17.149999999999999" customHeight="1" thickBot="1" x14ac:dyDescent="0.35">
      <c r="B20" s="39" t="s">
        <v>37</v>
      </c>
      <c r="C20" s="28">
        <v>218</v>
      </c>
      <c r="D20" s="28">
        <v>204</v>
      </c>
      <c r="E20" s="28">
        <v>179</v>
      </c>
      <c r="F20" s="28">
        <v>255</v>
      </c>
      <c r="G20" s="28">
        <v>246</v>
      </c>
    </row>
    <row r="21" spans="2:7" ht="17.149999999999999" customHeight="1" thickBot="1" x14ac:dyDescent="0.35">
      <c r="B21" s="39" t="s">
        <v>17</v>
      </c>
      <c r="C21" s="28">
        <v>30</v>
      </c>
      <c r="D21" s="28">
        <v>15</v>
      </c>
      <c r="E21" s="28">
        <v>24</v>
      </c>
      <c r="F21" s="28">
        <v>32</v>
      </c>
      <c r="G21" s="28">
        <v>31</v>
      </c>
    </row>
    <row r="22" spans="2:7" ht="17.149999999999999" customHeight="1" thickBot="1" x14ac:dyDescent="0.35">
      <c r="B22" s="40" t="s">
        <v>25</v>
      </c>
      <c r="C22" s="42">
        <v>5893</v>
      </c>
      <c r="D22" s="42">
        <v>5973</v>
      </c>
      <c r="E22" s="42">
        <v>4964</v>
      </c>
      <c r="F22" s="42">
        <v>6496</v>
      </c>
      <c r="G22" s="42">
        <v>5877</v>
      </c>
    </row>
    <row r="25" spans="2:7" ht="39" customHeight="1" x14ac:dyDescent="0.3">
      <c r="B25" s="13"/>
      <c r="C25" s="26" t="s">
        <v>652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0.11137254901960784</v>
      </c>
    </row>
    <row r="27" spans="2:7" ht="17.149999999999999" customHeight="1" thickBot="1" x14ac:dyDescent="0.35">
      <c r="B27" s="39" t="s">
        <v>13</v>
      </c>
      <c r="C27" s="49">
        <f t="shared" si="0"/>
        <v>-5.737704918032787E-2</v>
      </c>
    </row>
    <row r="28" spans="2:7" ht="17.149999999999999" customHeight="1" thickBot="1" x14ac:dyDescent="0.35">
      <c r="B28" s="39" t="s">
        <v>120</v>
      </c>
      <c r="C28" s="49">
        <f t="shared" si="0"/>
        <v>-0.112</v>
      </c>
    </row>
    <row r="29" spans="2:7" ht="17.149999999999999" customHeight="1" thickBot="1" x14ac:dyDescent="0.35">
      <c r="B29" s="39" t="s">
        <v>53</v>
      </c>
      <c r="C29" s="49">
        <f t="shared" si="0"/>
        <v>-0.15384615384615385</v>
      </c>
    </row>
    <row r="30" spans="2:7" ht="17.149999999999999" customHeight="1" thickBot="1" x14ac:dyDescent="0.35">
      <c r="B30" s="39" t="s">
        <v>14</v>
      </c>
      <c r="C30" s="49">
        <f t="shared" si="0"/>
        <v>5.1150895140664966E-3</v>
      </c>
    </row>
    <row r="31" spans="2:7" ht="17.149999999999999" customHeight="1" thickBot="1" x14ac:dyDescent="0.35">
      <c r="B31" s="39" t="s">
        <v>15</v>
      </c>
      <c r="C31" s="49">
        <f t="shared" si="0"/>
        <v>-7.575757575757576E-2</v>
      </c>
    </row>
    <row r="32" spans="2:7" ht="17.149999999999999" customHeight="1" thickBot="1" x14ac:dyDescent="0.35">
      <c r="B32" s="39" t="s">
        <v>52</v>
      </c>
      <c r="C32" s="49">
        <f t="shared" si="0"/>
        <v>-5.7692307692307696E-2</v>
      </c>
    </row>
    <row r="33" spans="1:25" ht="17.149999999999999" customHeight="1" thickBot="1" x14ac:dyDescent="0.35">
      <c r="B33" s="39" t="s">
        <v>36</v>
      </c>
      <c r="C33" s="49">
        <f t="shared" si="0"/>
        <v>-0.1762114537444934</v>
      </c>
    </row>
    <row r="34" spans="1:25" ht="17.149999999999999" customHeight="1" thickBot="1" x14ac:dyDescent="0.35">
      <c r="B34" s="39" t="s">
        <v>23</v>
      </c>
      <c r="C34" s="49">
        <f t="shared" si="0"/>
        <v>-0.17830882352941177</v>
      </c>
    </row>
    <row r="35" spans="1:25" ht="17.149999999999999" customHeight="1" thickBot="1" x14ac:dyDescent="0.35">
      <c r="B35" s="39" t="s">
        <v>54</v>
      </c>
      <c r="C35" s="49">
        <f t="shared" si="0"/>
        <v>0.12305025996533796</v>
      </c>
    </row>
    <row r="36" spans="1:25" ht="17.149999999999999" customHeight="1" thickBot="1" x14ac:dyDescent="0.35">
      <c r="B36" s="39" t="s">
        <v>24</v>
      </c>
      <c r="C36" s="49">
        <f t="shared" si="0"/>
        <v>-8.7209302325581398E-2</v>
      </c>
    </row>
    <row r="37" spans="1:25" ht="17.149999999999999" customHeight="1" thickBot="1" x14ac:dyDescent="0.35">
      <c r="B37" s="39" t="s">
        <v>16</v>
      </c>
      <c r="C37" s="49">
        <f t="shared" si="0"/>
        <v>-3.2258064516129031E-2</v>
      </c>
    </row>
    <row r="38" spans="1:25" ht="17.149999999999999" customHeight="1" thickBot="1" x14ac:dyDescent="0.35">
      <c r="B38" s="39" t="s">
        <v>121</v>
      </c>
      <c r="C38" s="49">
        <f t="shared" si="0"/>
        <v>1.5082956259426848E-3</v>
      </c>
    </row>
    <row r="39" spans="1:25" ht="17.149999999999999" customHeight="1" thickBot="1" x14ac:dyDescent="0.35">
      <c r="B39" s="39" t="s">
        <v>122</v>
      </c>
      <c r="C39" s="49">
        <f t="shared" si="0"/>
        <v>0.16113744075829384</v>
      </c>
    </row>
    <row r="40" spans="1:25" ht="17.149999999999999" customHeight="1" thickBot="1" x14ac:dyDescent="0.35">
      <c r="B40" s="39" t="s">
        <v>123</v>
      </c>
      <c r="C40" s="49">
        <f t="shared" si="0"/>
        <v>0.31111111111111112</v>
      </c>
    </row>
    <row r="41" spans="1:25" ht="17.149999999999999" customHeight="1" thickBot="1" x14ac:dyDescent="0.35">
      <c r="B41" s="39" t="s">
        <v>37</v>
      </c>
      <c r="C41" s="49">
        <f t="shared" si="0"/>
        <v>0.12844036697247707</v>
      </c>
    </row>
    <row r="42" spans="1:25" ht="17.149999999999999" customHeight="1" thickBot="1" x14ac:dyDescent="0.35">
      <c r="B42" s="39" t="s">
        <v>17</v>
      </c>
      <c r="C42" s="49">
        <f t="shared" si="0"/>
        <v>3.3333333333333333E-2</v>
      </c>
    </row>
    <row r="43" spans="1:25" ht="17.149999999999999" customHeight="1" thickBot="1" x14ac:dyDescent="0.35">
      <c r="B43" s="40" t="s">
        <v>25</v>
      </c>
      <c r="C43" s="50">
        <f t="shared" si="0"/>
        <v>-2.7150856948922452E-3</v>
      </c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</row>
    <row r="50" spans="1:19" ht="14" thickBot="1" x14ac:dyDescent="0.35">
      <c r="A50" s="57"/>
      <c r="B50" s="39" t="s">
        <v>131</v>
      </c>
      <c r="C50" s="56">
        <f>+C5/$P50*100000</f>
        <v>14.566946946150967</v>
      </c>
      <c r="D50" s="56">
        <f t="shared" ref="D50:F50" si="1">+D5/$P50*100000</f>
        <v>16.292130466832376</v>
      </c>
      <c r="E50" s="56">
        <f t="shared" si="1"/>
        <v>12.933163876896389</v>
      </c>
      <c r="F50" s="56">
        <f t="shared" si="1"/>
        <v>18.177264777510736</v>
      </c>
      <c r="G50" s="56">
        <f t="shared" ref="G50:G67" si="2">+G5/$Q50*100000</f>
        <v>16.016100645764205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9.0957280645707232</v>
      </c>
      <c r="D51" s="56">
        <f t="shared" si="3"/>
        <v>9.7667243972029887</v>
      </c>
      <c r="E51" s="56">
        <f t="shared" si="3"/>
        <v>9.617614101062486</v>
      </c>
      <c r="F51" s="56">
        <f t="shared" si="3"/>
        <v>9.319393508781479</v>
      </c>
      <c r="G51" s="56">
        <f t="shared" si="2"/>
        <v>8.4272482982454466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12.424706279943543</v>
      </c>
      <c r="D52" s="56">
        <f t="shared" si="4"/>
        <v>10.337355624913027</v>
      </c>
      <c r="E52" s="56">
        <f t="shared" si="4"/>
        <v>8.5481979206011562</v>
      </c>
      <c r="F52" s="56">
        <f t="shared" si="4"/>
        <v>11.828320378506252</v>
      </c>
      <c r="G52" s="56">
        <f t="shared" si="2"/>
        <v>10.934581648816701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15.042490904252068</v>
      </c>
      <c r="D53" s="56">
        <f t="shared" si="5"/>
        <v>16.034303491345611</v>
      </c>
      <c r="E53" s="56">
        <f t="shared" si="5"/>
        <v>13.224167827913902</v>
      </c>
      <c r="F53" s="56">
        <f t="shared" si="5"/>
        <v>19.918902790795318</v>
      </c>
      <c r="G53" s="56">
        <f t="shared" si="2"/>
        <v>12.321537727908442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17.668195801566728</v>
      </c>
      <c r="D54" s="56">
        <f t="shared" si="6"/>
        <v>19.068999049261279</v>
      </c>
      <c r="E54" s="56">
        <f t="shared" si="6"/>
        <v>16.854826173873121</v>
      </c>
      <c r="F54" s="56">
        <f t="shared" si="6"/>
        <v>19.340122258492482</v>
      </c>
      <c r="G54" s="56">
        <f t="shared" si="2"/>
        <v>17.398110379278805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11.217107108076828</v>
      </c>
      <c r="D55" s="56">
        <f t="shared" si="7"/>
        <v>11.047150939772633</v>
      </c>
      <c r="E55" s="56">
        <f t="shared" si="7"/>
        <v>6.2883782272551914</v>
      </c>
      <c r="F55" s="56">
        <f t="shared" si="7"/>
        <v>11.557019444685215</v>
      </c>
      <c r="G55" s="56">
        <f t="shared" si="2"/>
        <v>10.275882167638382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8.7259192944758635</v>
      </c>
      <c r="D56" s="56">
        <f t="shared" si="8"/>
        <v>8.1805493385711223</v>
      </c>
      <c r="E56" s="56">
        <f t="shared" si="8"/>
        <v>6.544439470856898</v>
      </c>
      <c r="F56" s="56">
        <f t="shared" si="8"/>
        <v>9.0615315750326282</v>
      </c>
      <c r="G56" s="56">
        <f t="shared" si="2"/>
        <v>8.1625139876754371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10.892064914787586</v>
      </c>
      <c r="D57" s="56">
        <f t="shared" si="9"/>
        <v>10.220307607267646</v>
      </c>
      <c r="E57" s="56">
        <f t="shared" si="9"/>
        <v>8.7808276625820625</v>
      </c>
      <c r="F57" s="56">
        <f t="shared" si="9"/>
        <v>11.707770216776083</v>
      </c>
      <c r="G57" s="56">
        <f t="shared" si="2"/>
        <v>8.7942971569495167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13.768730630604066</v>
      </c>
      <c r="D58" s="56">
        <f t="shared" si="10"/>
        <v>13.313147631797314</v>
      </c>
      <c r="E58" s="56">
        <f t="shared" si="10"/>
        <v>10.288582723052487</v>
      </c>
      <c r="F58" s="56">
        <f t="shared" si="10"/>
        <v>12.186845218080622</v>
      </c>
      <c r="G58" s="56">
        <f t="shared" si="2"/>
        <v>11.004260642929466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11.061703022988979</v>
      </c>
      <c r="D59" s="56">
        <f t="shared" si="11"/>
        <v>11.234242584872691</v>
      </c>
      <c r="E59" s="56">
        <f t="shared" si="11"/>
        <v>9.7005575903508223</v>
      </c>
      <c r="F59" s="56">
        <f t="shared" si="11"/>
        <v>13.458085826929398</v>
      </c>
      <c r="G59" s="56">
        <f t="shared" si="2"/>
        <v>11.944299748837919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16.314049241870954</v>
      </c>
      <c r="D60" s="56">
        <f t="shared" si="12"/>
        <v>12.614933425400215</v>
      </c>
      <c r="E60" s="56">
        <f t="shared" si="12"/>
        <v>12.614933425400215</v>
      </c>
      <c r="F60" s="56">
        <f t="shared" si="12"/>
        <v>15.555256253876957</v>
      </c>
      <c r="G60" s="56">
        <f t="shared" si="2"/>
        <v>14.904898205241398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9.1871451094752068</v>
      </c>
      <c r="D61" s="56">
        <f t="shared" si="13"/>
        <v>10.70598764773522</v>
      </c>
      <c r="E61" s="56">
        <f t="shared" si="13"/>
        <v>8.261021610536174</v>
      </c>
      <c r="F61" s="56">
        <f t="shared" si="13"/>
        <v>10.66894270777766</v>
      </c>
      <c r="G61" s="56">
        <f t="shared" si="2"/>
        <v>8.8406223650801312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9.6479825166333111</v>
      </c>
      <c r="D62" s="56">
        <f t="shared" si="14"/>
        <v>8.6584458482606639</v>
      </c>
      <c r="E62" s="56">
        <f t="shared" si="14"/>
        <v>8.5420297696285878</v>
      </c>
      <c r="F62" s="56">
        <f t="shared" si="14"/>
        <v>10.142750850819635</v>
      </c>
      <c r="G62" s="56">
        <f t="shared" si="2"/>
        <v>9.3338577536946747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13.598059408697088</v>
      </c>
      <c r="D63" s="56">
        <f t="shared" si="15"/>
        <v>14.43585453814288</v>
      </c>
      <c r="E63" s="56">
        <f t="shared" si="15"/>
        <v>10.697999345230883</v>
      </c>
      <c r="F63" s="56">
        <f t="shared" si="15"/>
        <v>15.273649667588671</v>
      </c>
      <c r="G63" s="56">
        <f t="shared" si="2"/>
        <v>15.438040213259198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13.389768728939009</v>
      </c>
      <c r="D64" s="56">
        <f t="shared" si="16"/>
        <v>18.596901012415291</v>
      </c>
      <c r="E64" s="56">
        <f t="shared" si="16"/>
        <v>11.45569102364782</v>
      </c>
      <c r="F64" s="56">
        <f t="shared" si="16"/>
        <v>18.745676220514614</v>
      </c>
      <c r="G64" s="56">
        <f t="shared" si="2"/>
        <v>17.255145104071921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</row>
    <row r="65" spans="1:25" ht="14" thickBot="1" x14ac:dyDescent="0.35">
      <c r="A65" s="57"/>
      <c r="B65" s="39" t="s">
        <v>140</v>
      </c>
      <c r="C65" s="56">
        <f t="shared" ref="C65:F65" si="17">+C20/$P65*100000</f>
        <v>9.8362046327621417</v>
      </c>
      <c r="D65" s="56">
        <f t="shared" si="17"/>
        <v>9.204521766437967</v>
      </c>
      <c r="E65" s="56">
        <f t="shared" si="17"/>
        <v>8.0765166480019417</v>
      </c>
      <c r="F65" s="56">
        <f t="shared" si="17"/>
        <v>11.505652208047458</v>
      </c>
      <c r="G65" s="56">
        <f t="shared" si="2"/>
        <v>10.970667734597249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</row>
    <row r="66" spans="1:25" ht="14" thickBot="1" x14ac:dyDescent="0.35">
      <c r="A66" s="57"/>
      <c r="B66" s="39" t="s">
        <v>17</v>
      </c>
      <c r="C66" s="56">
        <f t="shared" ref="C66:F66" si="18">+C21/$P66*100000</f>
        <v>9.3086179184689186</v>
      </c>
      <c r="D66" s="56">
        <f t="shared" si="18"/>
        <v>4.6543089592344593</v>
      </c>
      <c r="E66" s="56">
        <f t="shared" si="18"/>
        <v>7.4468943347751351</v>
      </c>
      <c r="F66" s="56">
        <f t="shared" si="18"/>
        <v>9.9291924463668462</v>
      </c>
      <c r="G66" s="56">
        <f t="shared" si="2"/>
        <v>9.4858370333197684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</row>
    <row r="67" spans="1:25" ht="14" thickBot="1" x14ac:dyDescent="0.35">
      <c r="A67" s="57"/>
      <c r="B67" s="40" t="s">
        <v>25</v>
      </c>
      <c r="C67" s="58">
        <f t="shared" ref="C67:F67" si="19">+C22/$P67*100000</f>
        <v>12.255289088918349</v>
      </c>
      <c r="D67" s="58">
        <f t="shared" si="19"/>
        <v>12.421659889378807</v>
      </c>
      <c r="E67" s="58">
        <f t="shared" si="19"/>
        <v>10.323308168571304</v>
      </c>
      <c r="F67" s="58">
        <f t="shared" si="19"/>
        <v>13.50930899738904</v>
      </c>
      <c r="G67" s="58">
        <f t="shared" si="2"/>
        <v>11.962555917621161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</row>
    <row r="68" spans="1:25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Y67"/>
  <sheetViews>
    <sheetView workbookViewId="0">
      <selection activeCell="H17" sqref="H17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5" width="14" style="2" customWidth="1"/>
    <col min="16" max="16" width="12.7265625" style="2" customWidth="1"/>
    <col min="17" max="17" width="16.1796875" style="2" customWidth="1"/>
    <col min="18" max="24" width="14" style="2" customWidth="1"/>
    <col min="25" max="25" width="13.81640625" style="2" customWidth="1"/>
    <col min="26" max="26" width="16" style="2" customWidth="1"/>
    <col min="27" max="28" width="13.81640625" style="2" customWidth="1"/>
    <col min="29" max="29" width="16" style="2" customWidth="1"/>
    <col min="30" max="32" width="13.81640625" style="2" customWidth="1"/>
    <col min="33" max="63" width="12.26953125" style="2" customWidth="1"/>
    <col min="64" max="16384" width="11.453125" style="2"/>
  </cols>
  <sheetData>
    <row r="1" spans="1:17" ht="17.25" customHeight="1" x14ac:dyDescent="0.3">
      <c r="J1" s="6"/>
    </row>
    <row r="2" spans="1:17" ht="59.25" customHeight="1" x14ac:dyDescent="0.3">
      <c r="A2" s="44"/>
      <c r="B2" s="44"/>
      <c r="C2" s="53"/>
      <c r="D2" s="53"/>
      <c r="E2" s="53"/>
      <c r="F2" s="53"/>
      <c r="G2"/>
      <c r="H2"/>
    </row>
    <row r="3" spans="1:17" ht="32.25" customHeight="1" x14ac:dyDescent="0.3"/>
    <row r="4" spans="1:17" ht="32.25" customHeight="1" x14ac:dyDescent="0.3">
      <c r="C4" s="81" t="s">
        <v>162</v>
      </c>
      <c r="D4" s="81"/>
      <c r="E4" s="81"/>
      <c r="F4" s="81" t="s">
        <v>648</v>
      </c>
      <c r="G4" s="81"/>
      <c r="H4" s="81"/>
      <c r="I4" s="81" t="s">
        <v>649</v>
      </c>
      <c r="J4" s="81"/>
      <c r="K4" s="81"/>
      <c r="L4" s="79" t="s">
        <v>650</v>
      </c>
      <c r="M4" s="79"/>
      <c r="N4" s="80"/>
      <c r="O4" s="79" t="s">
        <v>651</v>
      </c>
      <c r="P4" s="79"/>
      <c r="Q4" s="80"/>
    </row>
    <row r="5" spans="1:17" ht="74.25" customHeight="1" x14ac:dyDescent="0.3">
      <c r="B5" s="13"/>
      <c r="C5" s="63" t="s">
        <v>154</v>
      </c>
      <c r="D5" s="63" t="s">
        <v>155</v>
      </c>
      <c r="E5" s="63" t="s">
        <v>153</v>
      </c>
      <c r="F5" s="63" t="s">
        <v>154</v>
      </c>
      <c r="G5" s="63" t="s">
        <v>155</v>
      </c>
      <c r="H5" s="63" t="s">
        <v>153</v>
      </c>
      <c r="I5" s="63" t="s">
        <v>154</v>
      </c>
      <c r="J5" s="63" t="s">
        <v>155</v>
      </c>
      <c r="K5" s="63" t="s">
        <v>153</v>
      </c>
      <c r="L5" s="63" t="s">
        <v>154</v>
      </c>
      <c r="M5" s="63" t="s">
        <v>155</v>
      </c>
      <c r="N5" s="63" t="s">
        <v>153</v>
      </c>
      <c r="O5" s="63" t="s">
        <v>154</v>
      </c>
      <c r="P5" s="63" t="s">
        <v>155</v>
      </c>
      <c r="Q5" s="63" t="s">
        <v>153</v>
      </c>
    </row>
    <row r="6" spans="1:17" ht="17.149999999999999" customHeight="1" thickBot="1" x14ac:dyDescent="0.35">
      <c r="B6" s="39" t="s">
        <v>12</v>
      </c>
      <c r="C6" s="28">
        <v>3</v>
      </c>
      <c r="D6" s="2">
        <v>2</v>
      </c>
      <c r="E6" s="2">
        <v>1</v>
      </c>
      <c r="F6" s="28">
        <v>2</v>
      </c>
      <c r="G6" s="2">
        <v>2</v>
      </c>
      <c r="H6" s="2">
        <v>0</v>
      </c>
      <c r="I6" s="28">
        <v>1</v>
      </c>
      <c r="J6" s="2">
        <v>0</v>
      </c>
      <c r="K6" s="2">
        <v>1</v>
      </c>
      <c r="L6" s="28">
        <v>0</v>
      </c>
      <c r="M6" s="2">
        <v>2</v>
      </c>
      <c r="N6" s="2">
        <v>2</v>
      </c>
      <c r="O6" s="28">
        <v>0</v>
      </c>
      <c r="P6" s="2">
        <v>1</v>
      </c>
      <c r="Q6" s="2">
        <v>2</v>
      </c>
    </row>
    <row r="7" spans="1:17" ht="17.149999999999999" customHeight="1" thickBot="1" x14ac:dyDescent="0.35">
      <c r="B7" s="39" t="s">
        <v>13</v>
      </c>
      <c r="C7" s="28">
        <v>2</v>
      </c>
      <c r="D7" s="2">
        <v>0</v>
      </c>
      <c r="E7" s="2">
        <v>2</v>
      </c>
      <c r="F7" s="28">
        <v>1</v>
      </c>
      <c r="G7" s="2">
        <v>0</v>
      </c>
      <c r="H7" s="2">
        <v>1</v>
      </c>
      <c r="I7" s="28">
        <v>0</v>
      </c>
      <c r="J7" s="2">
        <v>0</v>
      </c>
      <c r="K7" s="2">
        <v>1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</row>
    <row r="8" spans="1:17" ht="17.149999999999999" customHeight="1" thickBot="1" x14ac:dyDescent="0.35">
      <c r="B8" s="39" t="s">
        <v>120</v>
      </c>
      <c r="C8" s="28">
        <v>0</v>
      </c>
      <c r="D8" s="2">
        <v>0</v>
      </c>
      <c r="E8" s="2">
        <v>0</v>
      </c>
      <c r="F8" s="28">
        <v>0</v>
      </c>
      <c r="G8" s="2">
        <v>0</v>
      </c>
      <c r="H8" s="2">
        <v>0</v>
      </c>
      <c r="I8" s="28">
        <v>0</v>
      </c>
      <c r="J8" s="2">
        <v>0</v>
      </c>
      <c r="K8" s="2">
        <v>0</v>
      </c>
      <c r="L8" s="28">
        <v>0</v>
      </c>
      <c r="M8" s="2">
        <v>0</v>
      </c>
      <c r="N8" s="2">
        <v>0</v>
      </c>
      <c r="O8" s="28">
        <v>0</v>
      </c>
      <c r="P8" s="2">
        <v>0</v>
      </c>
      <c r="Q8" s="2">
        <v>0</v>
      </c>
    </row>
    <row r="9" spans="1:17" ht="17.149999999999999" customHeight="1" thickBot="1" x14ac:dyDescent="0.3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0</v>
      </c>
      <c r="J9" s="2">
        <v>0</v>
      </c>
      <c r="K9" s="2">
        <v>0</v>
      </c>
      <c r="L9" s="28">
        <v>0</v>
      </c>
      <c r="M9" s="2">
        <v>0</v>
      </c>
      <c r="N9" s="2">
        <v>0</v>
      </c>
      <c r="O9" s="28">
        <v>0</v>
      </c>
      <c r="P9" s="2">
        <v>0</v>
      </c>
      <c r="Q9" s="2">
        <v>0</v>
      </c>
    </row>
    <row r="10" spans="1:17" ht="17.149999999999999" customHeight="1" thickBot="1" x14ac:dyDescent="0.35">
      <c r="B10" s="39" t="s">
        <v>14</v>
      </c>
      <c r="C10" s="28">
        <v>1</v>
      </c>
      <c r="D10" s="2">
        <v>0</v>
      </c>
      <c r="E10" s="2">
        <v>1</v>
      </c>
      <c r="F10" s="28">
        <v>0</v>
      </c>
      <c r="G10" s="2">
        <v>0</v>
      </c>
      <c r="H10" s="2">
        <v>0</v>
      </c>
      <c r="I10" s="28">
        <v>1</v>
      </c>
      <c r="J10" s="2">
        <v>0</v>
      </c>
      <c r="K10" s="2">
        <v>1</v>
      </c>
      <c r="L10" s="28">
        <v>2</v>
      </c>
      <c r="M10" s="2">
        <v>0</v>
      </c>
      <c r="N10" s="2">
        <v>2</v>
      </c>
      <c r="O10" s="28">
        <v>0</v>
      </c>
      <c r="P10" s="2">
        <v>0</v>
      </c>
      <c r="Q10" s="2">
        <v>0</v>
      </c>
    </row>
    <row r="11" spans="1:17" ht="17.149999999999999" customHeight="1" thickBot="1" x14ac:dyDescent="0.35">
      <c r="B11" s="39" t="s">
        <v>15</v>
      </c>
      <c r="C11" s="28">
        <v>0</v>
      </c>
      <c r="D11" s="2">
        <v>0</v>
      </c>
      <c r="E11" s="2">
        <v>0</v>
      </c>
      <c r="F11" s="28">
        <v>0</v>
      </c>
      <c r="G11" s="2">
        <v>0</v>
      </c>
      <c r="H11" s="2">
        <v>0</v>
      </c>
      <c r="I11" s="28">
        <v>1</v>
      </c>
      <c r="J11" s="2">
        <v>0</v>
      </c>
      <c r="K11" s="2">
        <v>1</v>
      </c>
      <c r="L11" s="28">
        <v>1</v>
      </c>
      <c r="M11" s="2">
        <v>0</v>
      </c>
      <c r="N11" s="2">
        <v>1</v>
      </c>
      <c r="O11" s="28">
        <v>0</v>
      </c>
      <c r="P11" s="2">
        <v>0</v>
      </c>
      <c r="Q11" s="2">
        <v>0</v>
      </c>
    </row>
    <row r="12" spans="1:17" ht="17.149999999999999" customHeight="1" thickBot="1" x14ac:dyDescent="0.35">
      <c r="B12" s="39" t="s">
        <v>52</v>
      </c>
      <c r="C12" s="28">
        <v>0</v>
      </c>
      <c r="D12" s="2">
        <v>0</v>
      </c>
      <c r="E12" s="2">
        <v>1</v>
      </c>
      <c r="F12" s="28">
        <v>1</v>
      </c>
      <c r="G12" s="2">
        <v>0</v>
      </c>
      <c r="H12" s="2">
        <v>0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0</v>
      </c>
      <c r="P12" s="2">
        <v>0</v>
      </c>
      <c r="Q12" s="2">
        <v>0</v>
      </c>
    </row>
    <row r="13" spans="1:17" ht="17.149999999999999" customHeight="1" thickBot="1" x14ac:dyDescent="0.35">
      <c r="B13" s="39" t="s">
        <v>36</v>
      </c>
      <c r="C13" s="28">
        <v>0</v>
      </c>
      <c r="D13" s="2">
        <v>0</v>
      </c>
      <c r="E13" s="2">
        <v>0</v>
      </c>
      <c r="F13" s="28">
        <v>0</v>
      </c>
      <c r="G13" s="2">
        <v>0</v>
      </c>
      <c r="H13" s="2">
        <v>0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</row>
    <row r="14" spans="1:17" ht="17.149999999999999" customHeight="1" thickBot="1" x14ac:dyDescent="0.35">
      <c r="B14" s="39" t="s">
        <v>23</v>
      </c>
      <c r="C14" s="28">
        <v>0</v>
      </c>
      <c r="D14" s="2">
        <v>0</v>
      </c>
      <c r="E14" s="2">
        <v>0</v>
      </c>
      <c r="F14" s="28">
        <v>0</v>
      </c>
      <c r="G14" s="2">
        <v>0</v>
      </c>
      <c r="H14" s="2">
        <v>0</v>
      </c>
      <c r="I14" s="28">
        <v>0</v>
      </c>
      <c r="J14" s="2">
        <v>1</v>
      </c>
      <c r="K14" s="2">
        <v>1</v>
      </c>
      <c r="L14" s="28">
        <v>0</v>
      </c>
      <c r="M14" s="2">
        <v>0</v>
      </c>
      <c r="N14" s="2">
        <v>0</v>
      </c>
      <c r="O14" s="28">
        <v>2</v>
      </c>
      <c r="P14" s="2">
        <v>0</v>
      </c>
      <c r="Q14" s="2">
        <v>2</v>
      </c>
    </row>
    <row r="15" spans="1:17" ht="17.149999999999999" customHeight="1" thickBot="1" x14ac:dyDescent="0.35">
      <c r="B15" s="39" t="s">
        <v>54</v>
      </c>
      <c r="C15" s="28">
        <v>1</v>
      </c>
      <c r="D15" s="2">
        <v>0</v>
      </c>
      <c r="E15" s="2">
        <v>1</v>
      </c>
      <c r="F15" s="28">
        <v>0</v>
      </c>
      <c r="G15" s="2">
        <v>0</v>
      </c>
      <c r="H15" s="2">
        <v>0</v>
      </c>
      <c r="I15" s="28">
        <v>3</v>
      </c>
      <c r="J15" s="2">
        <v>1</v>
      </c>
      <c r="K15" s="2">
        <v>5</v>
      </c>
      <c r="L15" s="28">
        <v>1</v>
      </c>
      <c r="M15" s="2">
        <v>1</v>
      </c>
      <c r="N15" s="2">
        <v>0</v>
      </c>
      <c r="O15" s="28">
        <v>1</v>
      </c>
      <c r="P15" s="2">
        <v>2</v>
      </c>
      <c r="Q15" s="2">
        <v>3</v>
      </c>
    </row>
    <row r="16" spans="1:17" ht="17.149999999999999" customHeight="1" thickBot="1" x14ac:dyDescent="0.35">
      <c r="B16" s="39" t="s">
        <v>24</v>
      </c>
      <c r="C16" s="28">
        <v>1</v>
      </c>
      <c r="D16" s="2">
        <v>0</v>
      </c>
      <c r="E16" s="2">
        <v>1</v>
      </c>
      <c r="F16" s="28">
        <v>0</v>
      </c>
      <c r="G16" s="2">
        <v>0</v>
      </c>
      <c r="H16" s="2">
        <v>0</v>
      </c>
      <c r="I16" s="28">
        <v>1</v>
      </c>
      <c r="J16" s="2">
        <v>0</v>
      </c>
      <c r="K16" s="2">
        <v>1</v>
      </c>
      <c r="L16" s="28">
        <v>0</v>
      </c>
      <c r="M16" s="2">
        <v>0</v>
      </c>
      <c r="N16" s="2">
        <v>0</v>
      </c>
      <c r="O16" s="28">
        <v>0</v>
      </c>
      <c r="P16" s="2">
        <v>0</v>
      </c>
      <c r="Q16" s="2">
        <v>0</v>
      </c>
    </row>
    <row r="17" spans="1:25" ht="17.149999999999999" customHeight="1" thickBot="1" x14ac:dyDescent="0.35">
      <c r="B17" s="39" t="s">
        <v>16</v>
      </c>
      <c r="C17" s="28">
        <v>0</v>
      </c>
      <c r="D17" s="2">
        <v>0</v>
      </c>
      <c r="E17" s="2">
        <v>0</v>
      </c>
      <c r="F17" s="28">
        <v>1</v>
      </c>
      <c r="G17" s="2">
        <v>0</v>
      </c>
      <c r="H17" s="2">
        <v>1</v>
      </c>
      <c r="I17" s="28">
        <v>2</v>
      </c>
      <c r="J17" s="2">
        <v>0</v>
      </c>
      <c r="K17" s="2">
        <v>2</v>
      </c>
      <c r="L17" s="28">
        <v>0</v>
      </c>
      <c r="M17" s="2">
        <v>0</v>
      </c>
      <c r="N17" s="2">
        <v>0</v>
      </c>
      <c r="O17" s="28">
        <v>0</v>
      </c>
      <c r="P17" s="2">
        <v>0</v>
      </c>
      <c r="Q17" s="2">
        <v>0</v>
      </c>
    </row>
    <row r="18" spans="1:25" ht="17.149999999999999" customHeight="1" thickBot="1" x14ac:dyDescent="0.35">
      <c r="B18" s="39" t="s">
        <v>146</v>
      </c>
      <c r="C18" s="28">
        <v>0</v>
      </c>
      <c r="D18" s="2">
        <v>0</v>
      </c>
      <c r="E18" s="2">
        <v>0</v>
      </c>
      <c r="F18" s="28">
        <v>0</v>
      </c>
      <c r="G18" s="2">
        <v>0</v>
      </c>
      <c r="H18" s="2">
        <v>0</v>
      </c>
      <c r="I18" s="28">
        <v>0</v>
      </c>
      <c r="J18" s="2">
        <v>0</v>
      </c>
      <c r="K18" s="2">
        <v>0</v>
      </c>
      <c r="L18" s="28">
        <v>1</v>
      </c>
      <c r="M18" s="2">
        <v>2</v>
      </c>
      <c r="N18" s="2">
        <v>3</v>
      </c>
      <c r="O18" s="28">
        <v>0</v>
      </c>
      <c r="P18" s="2">
        <v>0</v>
      </c>
      <c r="Q18" s="2">
        <v>0</v>
      </c>
    </row>
    <row r="19" spans="1:25" ht="17.149999999999999" customHeight="1" thickBot="1" x14ac:dyDescent="0.35">
      <c r="B19" s="39" t="s">
        <v>122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</row>
    <row r="20" spans="1:25" ht="17.149999999999999" customHeight="1" thickBot="1" x14ac:dyDescent="0.35">
      <c r="B20" s="39" t="s">
        <v>123</v>
      </c>
      <c r="C20" s="28">
        <v>0</v>
      </c>
      <c r="D20" s="2">
        <v>0</v>
      </c>
      <c r="E20" s="2">
        <v>0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0</v>
      </c>
      <c r="P20" s="2">
        <v>0</v>
      </c>
      <c r="Q20" s="2">
        <v>0</v>
      </c>
    </row>
    <row r="21" spans="1:25" ht="17.149999999999999" customHeight="1" thickBot="1" x14ac:dyDescent="0.35">
      <c r="B21" s="39" t="s">
        <v>37</v>
      </c>
      <c r="C21" s="28">
        <v>2</v>
      </c>
      <c r="D21" s="2">
        <v>0</v>
      </c>
      <c r="E21" s="2">
        <v>1</v>
      </c>
      <c r="F21" s="28">
        <v>0</v>
      </c>
      <c r="G21" s="2">
        <v>0</v>
      </c>
      <c r="H21" s="2">
        <v>0</v>
      </c>
      <c r="I21" s="28">
        <v>0</v>
      </c>
      <c r="J21" s="2">
        <v>0</v>
      </c>
      <c r="K21" s="2">
        <v>1</v>
      </c>
      <c r="L21" s="28">
        <v>0</v>
      </c>
      <c r="M21" s="2">
        <v>0</v>
      </c>
      <c r="N21" s="2">
        <v>0</v>
      </c>
      <c r="O21" s="28">
        <v>0</v>
      </c>
      <c r="P21" s="2">
        <v>0</v>
      </c>
      <c r="Q21" s="2">
        <v>0</v>
      </c>
    </row>
    <row r="22" spans="1:25" ht="17.149999999999999" customHeight="1" thickBot="1" x14ac:dyDescent="0.3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0</v>
      </c>
      <c r="J22" s="2">
        <v>0</v>
      </c>
      <c r="K22" s="2">
        <v>0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</row>
    <row r="23" spans="1:25" ht="17.149999999999999" customHeight="1" thickBot="1" x14ac:dyDescent="0.35">
      <c r="B23" s="40" t="s">
        <v>25</v>
      </c>
      <c r="C23" s="42">
        <v>10</v>
      </c>
      <c r="D23" s="42">
        <v>2</v>
      </c>
      <c r="E23" s="42">
        <v>8</v>
      </c>
      <c r="F23" s="42">
        <v>5</v>
      </c>
      <c r="G23" s="42">
        <v>2</v>
      </c>
      <c r="H23" s="42">
        <v>2</v>
      </c>
      <c r="I23" s="42">
        <v>9</v>
      </c>
      <c r="J23" s="42">
        <v>2</v>
      </c>
      <c r="K23" s="42">
        <v>14</v>
      </c>
      <c r="L23" s="42">
        <v>5</v>
      </c>
      <c r="M23" s="42">
        <v>5</v>
      </c>
      <c r="N23" s="42">
        <v>8</v>
      </c>
      <c r="O23" s="42">
        <v>3</v>
      </c>
      <c r="P23" s="42">
        <v>3</v>
      </c>
      <c r="Q23" s="42">
        <v>7</v>
      </c>
    </row>
    <row r="25" spans="1:25" x14ac:dyDescent="0.3">
      <c r="B25" s="62" t="s">
        <v>147</v>
      </c>
      <c r="C25" s="62"/>
      <c r="D25" s="62"/>
      <c r="E25" s="62"/>
      <c r="F25" s="62"/>
      <c r="G25" s="62"/>
      <c r="H25" s="61"/>
    </row>
    <row r="29" spans="1:25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25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25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25" ht="39" customHeight="1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Q32" s="57"/>
      <c r="R32" s="57"/>
    </row>
    <row r="33" spans="1:18" x14ac:dyDescent="0.3">
      <c r="A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Q33" s="57"/>
      <c r="R33" s="57"/>
    </row>
    <row r="34" spans="1:18" x14ac:dyDescent="0.3">
      <c r="A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Q34" s="57"/>
      <c r="R34" s="57"/>
    </row>
    <row r="35" spans="1:18" x14ac:dyDescent="0.3">
      <c r="A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Q35" s="57"/>
      <c r="R35" s="57"/>
    </row>
    <row r="36" spans="1:18" x14ac:dyDescent="0.3">
      <c r="A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Q36" s="57"/>
      <c r="R36" s="57"/>
    </row>
    <row r="37" spans="1:18" x14ac:dyDescent="0.3">
      <c r="A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Q37" s="57"/>
      <c r="R37" s="57"/>
    </row>
    <row r="38" spans="1:18" x14ac:dyDescent="0.3">
      <c r="A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Q38" s="57"/>
      <c r="R38" s="57"/>
    </row>
    <row r="39" spans="1:18" x14ac:dyDescent="0.3">
      <c r="A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Q39" s="57"/>
      <c r="R39" s="57"/>
    </row>
    <row r="40" spans="1:18" x14ac:dyDescent="0.3">
      <c r="A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Q40" s="57"/>
      <c r="R40" s="57"/>
    </row>
    <row r="41" spans="1:18" x14ac:dyDescent="0.3">
      <c r="A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Q41" s="57"/>
      <c r="R41" s="57"/>
    </row>
    <row r="42" spans="1:18" x14ac:dyDescent="0.3">
      <c r="A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Q42" s="57"/>
      <c r="R42" s="57"/>
    </row>
    <row r="43" spans="1:18" x14ac:dyDescent="0.3">
      <c r="A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Q43" s="57"/>
      <c r="R43" s="57"/>
    </row>
    <row r="44" spans="1:18" x14ac:dyDescent="0.3">
      <c r="A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Q44" s="57"/>
      <c r="R44" s="57"/>
    </row>
    <row r="45" spans="1:18" x14ac:dyDescent="0.3">
      <c r="A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Q45" s="57"/>
      <c r="R45" s="57"/>
    </row>
    <row r="46" spans="1:18" x14ac:dyDescent="0.3">
      <c r="A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Q46" s="57"/>
      <c r="R46" s="57"/>
    </row>
    <row r="47" spans="1:18" x14ac:dyDescent="0.3">
      <c r="A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Q47" s="57"/>
      <c r="R47" s="57"/>
    </row>
    <row r="48" spans="1:18" x14ac:dyDescent="0.3">
      <c r="A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Q48" s="57"/>
      <c r="R48" s="57"/>
    </row>
    <row r="49" spans="1:25" x14ac:dyDescent="0.3">
      <c r="A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Q49" s="57"/>
      <c r="R49" s="57"/>
    </row>
    <row r="50" spans="1:25" x14ac:dyDescent="0.3">
      <c r="A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Q50" s="64"/>
      <c r="R50" s="57"/>
    </row>
    <row r="51" spans="1:25" ht="14" thickBot="1" x14ac:dyDescent="0.35">
      <c r="A51" s="57"/>
      <c r="B51" s="57"/>
      <c r="C51" s="56"/>
      <c r="D51" s="56"/>
      <c r="E51" s="56"/>
      <c r="F51" s="56"/>
      <c r="G51" s="56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1:25" x14ac:dyDescent="0.3">
      <c r="Q52" s="57"/>
    </row>
    <row r="53" spans="1:25" x14ac:dyDescent="0.3">
      <c r="Q53" s="57"/>
    </row>
    <row r="54" spans="1:25" x14ac:dyDescent="0.3">
      <c r="Q54" s="57"/>
    </row>
    <row r="55" spans="1:25" x14ac:dyDescent="0.3">
      <c r="Q55" s="57"/>
    </row>
    <row r="56" spans="1:25" x14ac:dyDescent="0.3">
      <c r="Q56" s="57"/>
    </row>
    <row r="57" spans="1:25" x14ac:dyDescent="0.3">
      <c r="Q57" s="57"/>
    </row>
    <row r="58" spans="1:25" x14ac:dyDescent="0.3">
      <c r="Q58" s="57"/>
    </row>
    <row r="59" spans="1:25" x14ac:dyDescent="0.3">
      <c r="Q59" s="57"/>
    </row>
    <row r="60" spans="1:25" x14ac:dyDescent="0.3">
      <c r="Q60" s="57"/>
    </row>
    <row r="61" spans="1:25" x14ac:dyDescent="0.3">
      <c r="Q61" s="57"/>
    </row>
    <row r="62" spans="1:25" x14ac:dyDescent="0.3">
      <c r="Q62" s="57"/>
    </row>
    <row r="63" spans="1:25" x14ac:dyDescent="0.3">
      <c r="Q63" s="57"/>
    </row>
    <row r="64" spans="1:25" x14ac:dyDescent="0.3">
      <c r="Q64" s="57"/>
    </row>
    <row r="65" spans="17:17" x14ac:dyDescent="0.3">
      <c r="Q65" s="57"/>
    </row>
    <row r="66" spans="17:17" x14ac:dyDescent="0.3">
      <c r="Q66" s="57"/>
    </row>
    <row r="67" spans="17:17" x14ac:dyDescent="0.3">
      <c r="Q67" s="57"/>
    </row>
  </sheetData>
  <mergeCells count="5">
    <mergeCell ref="O4:Q4"/>
    <mergeCell ref="L4:N4"/>
    <mergeCell ref="I4:K4"/>
    <mergeCell ref="F4:H4"/>
    <mergeCell ref="C4:E4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Q67"/>
  <sheetViews>
    <sheetView topLeftCell="A19" zoomScaleNormal="100" workbookViewId="0">
      <selection activeCell="D4" sqref="D4"/>
    </sheetView>
  </sheetViews>
  <sheetFormatPr baseColWidth="10" defaultColWidth="9.1796875" defaultRowHeight="13.5" x14ac:dyDescent="0.3"/>
  <cols>
    <col min="1" max="1" width="1.26953125" style="2" customWidth="1"/>
    <col min="2" max="2" width="0.1796875" style="2" customWidth="1"/>
    <col min="3" max="3" width="32.54296875" style="2" customWidth="1"/>
    <col min="4" max="15" width="12.26953125" style="2" customWidth="1"/>
    <col min="16" max="17" width="12.26953125" style="2" hidden="1" customWidth="1"/>
    <col min="18" max="71" width="12.26953125" style="2" customWidth="1"/>
    <col min="72" max="16384" width="9.1796875" style="2"/>
  </cols>
  <sheetData>
    <row r="1" spans="2:10" s="17" customFormat="1" ht="17.25" customHeight="1" x14ac:dyDescent="0.25">
      <c r="G1" s="6"/>
    </row>
    <row r="2" spans="2:10" s="18" customFormat="1" ht="39" customHeight="1" x14ac:dyDescent="0.25">
      <c r="B2" s="38"/>
      <c r="C2" s="38"/>
      <c r="D2" s="47"/>
      <c r="E2" s="48"/>
    </row>
    <row r="3" spans="2:10" s="17" customFormat="1" ht="12" customHeight="1" x14ac:dyDescent="0.25"/>
    <row r="4" spans="2:10" s="17" customFormat="1" ht="39" customHeight="1" x14ac:dyDescent="0.25">
      <c r="D4" s="25" t="s">
        <v>162</v>
      </c>
      <c r="E4" s="25" t="s">
        <v>648</v>
      </c>
      <c r="F4" s="25" t="s">
        <v>649</v>
      </c>
      <c r="G4" s="41" t="s">
        <v>650</v>
      </c>
      <c r="H4" s="25" t="s">
        <v>651</v>
      </c>
    </row>
    <row r="5" spans="2:10" s="17" customFormat="1" ht="17.149999999999999" customHeight="1" thickBot="1" x14ac:dyDescent="0.3">
      <c r="C5" s="39" t="s">
        <v>110</v>
      </c>
    </row>
    <row r="6" spans="2:10" s="17" customFormat="1" ht="17.149999999999999" customHeight="1" thickBot="1" x14ac:dyDescent="0.3">
      <c r="C6" s="39" t="s">
        <v>23</v>
      </c>
      <c r="D6" s="28">
        <v>52</v>
      </c>
      <c r="E6" s="28">
        <v>66</v>
      </c>
      <c r="F6" s="28">
        <v>67</v>
      </c>
      <c r="G6" s="28">
        <v>229</v>
      </c>
      <c r="H6" s="28">
        <v>259</v>
      </c>
    </row>
    <row r="7" spans="2:10" s="17" customFormat="1" ht="17.149999999999999" customHeight="1" thickBot="1" x14ac:dyDescent="0.3">
      <c r="C7" s="39" t="s">
        <v>112</v>
      </c>
      <c r="D7" s="28">
        <v>46</v>
      </c>
      <c r="E7" s="17">
        <v>60</v>
      </c>
      <c r="F7" s="17">
        <v>57</v>
      </c>
      <c r="G7" s="17">
        <v>221</v>
      </c>
      <c r="H7" s="28">
        <v>243</v>
      </c>
    </row>
    <row r="8" spans="2:10" s="17" customFormat="1" ht="17.149999999999999" customHeight="1" thickBot="1" x14ac:dyDescent="0.3">
      <c r="C8" s="39" t="s">
        <v>113</v>
      </c>
      <c r="D8" s="28">
        <v>3</v>
      </c>
      <c r="E8" s="28">
        <v>2</v>
      </c>
      <c r="F8" s="28">
        <v>5</v>
      </c>
      <c r="G8" s="28">
        <v>4</v>
      </c>
      <c r="H8" s="28">
        <v>11</v>
      </c>
    </row>
    <row r="9" spans="2:10" s="17" customFormat="1" ht="17.149999999999999" customHeight="1" thickBot="1" x14ac:dyDescent="0.3">
      <c r="C9" s="39" t="s">
        <v>114</v>
      </c>
      <c r="D9" s="28">
        <v>1</v>
      </c>
      <c r="E9" s="28">
        <v>1</v>
      </c>
      <c r="F9" s="28">
        <v>0</v>
      </c>
      <c r="G9" s="28">
        <v>2</v>
      </c>
      <c r="H9" s="28">
        <v>0</v>
      </c>
    </row>
    <row r="10" spans="2:10" s="17" customFormat="1" ht="17.149999999999999" customHeight="1" thickBot="1" x14ac:dyDescent="0.3">
      <c r="C10" s="39" t="s">
        <v>115</v>
      </c>
      <c r="D10" s="28">
        <v>2</v>
      </c>
      <c r="E10" s="28">
        <v>3</v>
      </c>
      <c r="F10" s="28">
        <v>5</v>
      </c>
      <c r="G10" s="28">
        <v>2</v>
      </c>
      <c r="H10" s="28">
        <v>5</v>
      </c>
      <c r="J10" s="65"/>
    </row>
    <row r="11" spans="2:10" s="17" customFormat="1" ht="17.149999999999999" customHeight="1" thickBot="1" x14ac:dyDescent="0.3">
      <c r="C11" s="39" t="s">
        <v>111</v>
      </c>
      <c r="J11" s="65"/>
    </row>
    <row r="12" spans="2:10" s="17" customFormat="1" ht="17.149999999999999" customHeight="1" thickBot="1" x14ac:dyDescent="0.3">
      <c r="C12" s="39" t="s">
        <v>23</v>
      </c>
      <c r="D12" s="28">
        <v>52</v>
      </c>
      <c r="E12" s="28">
        <v>34</v>
      </c>
      <c r="F12" s="28">
        <v>19</v>
      </c>
      <c r="G12" s="28">
        <v>106</v>
      </c>
      <c r="H12" s="28">
        <v>119</v>
      </c>
    </row>
    <row r="13" spans="2:10" s="17" customFormat="1" ht="17.149999999999999" customHeight="1" thickBot="1" x14ac:dyDescent="0.3">
      <c r="C13" s="39" t="s">
        <v>112</v>
      </c>
      <c r="D13">
        <v>47</v>
      </c>
      <c r="E13">
        <v>25</v>
      </c>
      <c r="F13">
        <v>15</v>
      </c>
      <c r="G13">
        <v>102</v>
      </c>
      <c r="H13">
        <v>110</v>
      </c>
    </row>
    <row r="14" spans="2:10" s="17" customFormat="1" ht="17.149999999999999" customHeight="1" thickBot="1" x14ac:dyDescent="0.3">
      <c r="C14" s="39" t="s">
        <v>113</v>
      </c>
      <c r="D14">
        <v>3</v>
      </c>
      <c r="E14">
        <v>4</v>
      </c>
      <c r="F14">
        <v>3</v>
      </c>
      <c r="G14">
        <v>2</v>
      </c>
      <c r="H14">
        <v>2</v>
      </c>
    </row>
    <row r="15" spans="2:10" s="17" customFormat="1" ht="17.149999999999999" customHeight="1" thickBot="1" x14ac:dyDescent="0.3">
      <c r="C15" s="39" t="s">
        <v>114</v>
      </c>
      <c r="D15">
        <v>1</v>
      </c>
      <c r="E15">
        <v>2</v>
      </c>
      <c r="F15">
        <v>0</v>
      </c>
      <c r="G15">
        <v>1</v>
      </c>
      <c r="H15">
        <v>3</v>
      </c>
    </row>
    <row r="16" spans="2:10" s="17" customFormat="1" ht="17.149999999999999" customHeight="1" thickBot="1" x14ac:dyDescent="0.3">
      <c r="C16" s="39" t="s">
        <v>115</v>
      </c>
      <c r="D16">
        <v>1</v>
      </c>
      <c r="E16">
        <v>3</v>
      </c>
      <c r="F16">
        <v>1</v>
      </c>
      <c r="G16">
        <v>1</v>
      </c>
      <c r="H16">
        <v>4</v>
      </c>
    </row>
    <row r="17" spans="1:14" s="17" customFormat="1" ht="17.149999999999999" customHeight="1" thickBot="1" x14ac:dyDescent="0.3">
      <c r="C17" s="40" t="s">
        <v>25</v>
      </c>
      <c r="D17" s="42">
        <v>104</v>
      </c>
      <c r="E17" s="42">
        <v>100</v>
      </c>
      <c r="F17" s="42">
        <v>86</v>
      </c>
      <c r="G17" s="42">
        <v>335</v>
      </c>
      <c r="H17" s="42">
        <f t="shared" ref="H17" si="0">+H6+H12</f>
        <v>378</v>
      </c>
      <c r="I17" s="65"/>
    </row>
    <row r="18" spans="1:14" x14ac:dyDescent="0.3">
      <c r="J18" s="17"/>
      <c r="K18" s="17"/>
      <c r="L18" s="17"/>
      <c r="M18" s="17"/>
      <c r="N18" s="17"/>
    </row>
    <row r="20" spans="1:14" ht="39" customHeight="1" x14ac:dyDescent="0.3">
      <c r="C20" s="17"/>
      <c r="D20" s="26" t="s">
        <v>652</v>
      </c>
    </row>
    <row r="21" spans="1:14" ht="17.149999999999999" customHeight="1" thickBot="1" x14ac:dyDescent="0.35">
      <c r="A21" s="2" t="s">
        <v>39</v>
      </c>
      <c r="C21" s="39" t="s">
        <v>110</v>
      </c>
      <c r="D21" s="60"/>
    </row>
    <row r="22" spans="1:14" ht="17.149999999999999" customHeight="1" thickBot="1" x14ac:dyDescent="0.35">
      <c r="A22" s="2" t="s">
        <v>40</v>
      </c>
      <c r="C22" s="39" t="s">
        <v>23</v>
      </c>
      <c r="D22" s="60">
        <f t="shared" ref="D22:D32" si="1">+IF(D6&gt;0,(H6-D6)/D6,"-")</f>
        <v>3.9807692307692308</v>
      </c>
    </row>
    <row r="23" spans="1:14" ht="17.149999999999999" customHeight="1" thickBot="1" x14ac:dyDescent="0.35">
      <c r="A23" s="2" t="s">
        <v>41</v>
      </c>
      <c r="C23" s="39" t="s">
        <v>112</v>
      </c>
      <c r="D23" s="60">
        <f t="shared" si="1"/>
        <v>4.2826086956521738</v>
      </c>
    </row>
    <row r="24" spans="1:14" ht="17.149999999999999" customHeight="1" thickBot="1" x14ac:dyDescent="0.35">
      <c r="A24" s="2" t="s">
        <v>42</v>
      </c>
      <c r="C24" s="39" t="s">
        <v>113</v>
      </c>
      <c r="D24" s="60">
        <f t="shared" si="1"/>
        <v>2.6666666666666665</v>
      </c>
    </row>
    <row r="25" spans="1:14" ht="17.149999999999999" customHeight="1" thickBot="1" x14ac:dyDescent="0.35">
      <c r="A25" s="2" t="s">
        <v>43</v>
      </c>
      <c r="C25" s="39" t="s">
        <v>114</v>
      </c>
      <c r="D25" s="60">
        <f t="shared" si="1"/>
        <v>-1</v>
      </c>
    </row>
    <row r="26" spans="1:14" ht="17.149999999999999" customHeight="1" thickBot="1" x14ac:dyDescent="0.35">
      <c r="A26" s="2" t="s">
        <v>44</v>
      </c>
      <c r="C26" s="39" t="s">
        <v>115</v>
      </c>
      <c r="D26" s="60">
        <f t="shared" si="1"/>
        <v>1.5</v>
      </c>
    </row>
    <row r="27" spans="1:14" ht="17.149999999999999" customHeight="1" thickBot="1" x14ac:dyDescent="0.35">
      <c r="A27" s="2" t="s">
        <v>45</v>
      </c>
      <c r="C27" s="39" t="s">
        <v>111</v>
      </c>
      <c r="D27" s="60"/>
    </row>
    <row r="28" spans="1:14" ht="17.149999999999999" customHeight="1" thickBot="1" x14ac:dyDescent="0.35">
      <c r="A28" s="2" t="s">
        <v>46</v>
      </c>
      <c r="C28" s="39" t="s">
        <v>23</v>
      </c>
      <c r="D28" s="60">
        <f t="shared" si="1"/>
        <v>1.2884615384615385</v>
      </c>
    </row>
    <row r="29" spans="1:14" ht="17.149999999999999" customHeight="1" thickBot="1" x14ac:dyDescent="0.35">
      <c r="A29" s="2" t="s">
        <v>47</v>
      </c>
      <c r="C29" s="39" t="s">
        <v>112</v>
      </c>
      <c r="D29" s="60">
        <f t="shared" si="1"/>
        <v>1.3404255319148937</v>
      </c>
    </row>
    <row r="30" spans="1:14" ht="17.149999999999999" customHeight="1" thickBot="1" x14ac:dyDescent="0.35">
      <c r="A30" s="2" t="s">
        <v>48</v>
      </c>
      <c r="C30" s="39" t="s">
        <v>113</v>
      </c>
      <c r="D30" s="60">
        <f t="shared" si="1"/>
        <v>-0.33333333333333331</v>
      </c>
    </row>
    <row r="31" spans="1:14" ht="17.149999999999999" customHeight="1" thickBot="1" x14ac:dyDescent="0.35">
      <c r="A31" s="2" t="s">
        <v>49</v>
      </c>
      <c r="C31" s="39" t="s">
        <v>114</v>
      </c>
      <c r="D31" s="60">
        <f t="shared" si="1"/>
        <v>2</v>
      </c>
    </row>
    <row r="32" spans="1:14" ht="17.149999999999999" customHeight="1" thickBot="1" x14ac:dyDescent="0.35">
      <c r="A32" s="2" t="s">
        <v>50</v>
      </c>
      <c r="C32" s="39" t="s">
        <v>115</v>
      </c>
      <c r="D32" s="60">
        <f t="shared" si="1"/>
        <v>3</v>
      </c>
    </row>
    <row r="33" spans="1:9" ht="17.149999999999999" customHeight="1" thickBot="1" x14ac:dyDescent="0.35">
      <c r="A33" s="2" t="s">
        <v>51</v>
      </c>
      <c r="C33" s="40" t="s">
        <v>25</v>
      </c>
      <c r="D33" s="50">
        <f>+IF(D17&gt;0,(H17-D17)/D17,"-")</f>
        <v>2.6346153846153846</v>
      </c>
    </row>
    <row r="34" spans="1:9" ht="14" thickBot="1" x14ac:dyDescent="0.35">
      <c r="D34" s="49"/>
      <c r="E34" s="49"/>
      <c r="F34" s="49"/>
      <c r="G34" s="49"/>
      <c r="H34" s="49"/>
      <c r="I34" s="49"/>
    </row>
    <row r="49" spans="17:17" x14ac:dyDescent="0.3">
      <c r="Q49" s="57">
        <v>2024</v>
      </c>
    </row>
    <row r="50" spans="17:17" x14ac:dyDescent="0.3">
      <c r="Q50" s="64">
        <v>8801026</v>
      </c>
    </row>
    <row r="51" spans="17:17" x14ac:dyDescent="0.3">
      <c r="Q51" s="57">
        <v>1351591</v>
      </c>
    </row>
    <row r="52" spans="17:17" x14ac:dyDescent="0.3">
      <c r="Q52" s="57">
        <v>1009599</v>
      </c>
    </row>
    <row r="53" spans="17:17" x14ac:dyDescent="0.3">
      <c r="Q53" s="57">
        <v>1231768</v>
      </c>
    </row>
    <row r="54" spans="17:17" x14ac:dyDescent="0.3">
      <c r="Q54" s="57">
        <v>2238754</v>
      </c>
    </row>
    <row r="55" spans="17:17" x14ac:dyDescent="0.3">
      <c r="Q55" s="57">
        <v>590851</v>
      </c>
    </row>
    <row r="56" spans="17:17" x14ac:dyDescent="0.3">
      <c r="Q56" s="57">
        <v>2391682</v>
      </c>
    </row>
    <row r="57" spans="17:17" x14ac:dyDescent="0.3">
      <c r="Q57" s="57">
        <v>2104433</v>
      </c>
    </row>
    <row r="58" spans="17:17" x14ac:dyDescent="0.3">
      <c r="Q58" s="57">
        <v>8012231</v>
      </c>
    </row>
    <row r="59" spans="17:17" x14ac:dyDescent="0.3">
      <c r="Q59" s="57">
        <v>5319285</v>
      </c>
    </row>
    <row r="60" spans="17:17" x14ac:dyDescent="0.3">
      <c r="Q60" s="57">
        <v>1054681</v>
      </c>
    </row>
    <row r="61" spans="17:17" x14ac:dyDescent="0.3">
      <c r="Q61" s="57">
        <v>2705833</v>
      </c>
    </row>
    <row r="62" spans="17:17" x14ac:dyDescent="0.3">
      <c r="Q62" s="57">
        <v>7009268</v>
      </c>
    </row>
    <row r="63" spans="17:17" x14ac:dyDescent="0.3">
      <c r="Q63" s="57">
        <v>1568492</v>
      </c>
    </row>
    <row r="64" spans="17:17" x14ac:dyDescent="0.3">
      <c r="Q64" s="57">
        <v>678333</v>
      </c>
    </row>
    <row r="65" spans="17:17" x14ac:dyDescent="0.3">
      <c r="Q65" s="57">
        <v>2227684</v>
      </c>
    </row>
    <row r="66" spans="17:17" x14ac:dyDescent="0.3">
      <c r="Q66" s="57">
        <v>324184</v>
      </c>
    </row>
    <row r="67" spans="17:17" x14ac:dyDescent="0.3">
      <c r="Q67" s="57">
        <v>48619695</v>
      </c>
    </row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="95" zoomScaleNormal="95" workbookViewId="0">
      <pane ySplit="6" topLeftCell="A7" activePane="bottomLeft" state="frozen"/>
      <selection pane="bottomLeft" activeCell="I60" sqref="I60"/>
    </sheetView>
  </sheetViews>
  <sheetFormatPr baseColWidth="10" defaultColWidth="11.453125" defaultRowHeight="13.5" x14ac:dyDescent="0.3"/>
  <cols>
    <col min="1" max="1" width="2.54296875" style="2" customWidth="1"/>
    <col min="2" max="2" width="42.453125" style="2" customWidth="1"/>
    <col min="3" max="11" width="20.7265625" style="2" customWidth="1"/>
    <col min="12" max="28" width="14.7265625" style="2" customWidth="1"/>
    <col min="29" max="29" width="18.1796875" style="2" customWidth="1"/>
    <col min="30" max="48" width="14.7265625" style="2" customWidth="1"/>
    <col min="49" max="16384" width="11.453125" style="2"/>
  </cols>
  <sheetData>
    <row r="1" spans="2:11" ht="17.25" customHeight="1" x14ac:dyDescent="0.3">
      <c r="J1" s="6"/>
    </row>
    <row r="2" spans="2:11" ht="39" customHeight="1" x14ac:dyDescent="0.3">
      <c r="B2" s="52" t="s">
        <v>107</v>
      </c>
      <c r="C2" s="10"/>
      <c r="D2" s="10"/>
      <c r="E2" s="10"/>
      <c r="F2" s="10"/>
      <c r="G2" s="10"/>
      <c r="H2" s="11"/>
      <c r="I2" s="11"/>
    </row>
    <row r="3" spans="2:11" ht="19.5" customHeight="1" x14ac:dyDescent="0.3">
      <c r="B3" s="14"/>
      <c r="C3" s="14"/>
      <c r="D3" s="14"/>
      <c r="E3" s="14"/>
      <c r="F3" s="14"/>
      <c r="G3" s="14"/>
    </row>
    <row r="4" spans="2:11" ht="63" customHeight="1" x14ac:dyDescent="0.3"/>
    <row r="5" spans="2:11" ht="30" customHeight="1" thickBot="1" x14ac:dyDescent="0.35">
      <c r="C5" s="82" t="s">
        <v>657</v>
      </c>
      <c r="D5" s="82"/>
      <c r="E5" s="82"/>
      <c r="F5" s="82"/>
      <c r="G5" s="82"/>
      <c r="H5" s="82"/>
      <c r="I5" s="82"/>
      <c r="J5" s="82"/>
      <c r="K5" s="83"/>
    </row>
    <row r="6" spans="2:11" ht="69" customHeight="1" thickBot="1" x14ac:dyDescent="0.3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2:11" ht="15" customHeight="1" x14ac:dyDescent="0.3">
      <c r="B7" s="74" t="s">
        <v>211</v>
      </c>
      <c r="C7" s="71">
        <v>0</v>
      </c>
      <c r="D7" s="71">
        <v>83</v>
      </c>
      <c r="E7" s="71">
        <v>45</v>
      </c>
      <c r="F7" s="71">
        <v>3</v>
      </c>
      <c r="G7" s="71">
        <v>1</v>
      </c>
      <c r="H7" s="71">
        <v>23</v>
      </c>
      <c r="I7" s="71">
        <v>36</v>
      </c>
      <c r="J7" s="71">
        <v>56</v>
      </c>
      <c r="K7" s="71">
        <v>60</v>
      </c>
    </row>
    <row r="8" spans="2:11" ht="15" customHeight="1" x14ac:dyDescent="0.3">
      <c r="B8" s="74" t="s">
        <v>190</v>
      </c>
      <c r="C8" s="71">
        <v>0</v>
      </c>
      <c r="D8" s="71">
        <v>108</v>
      </c>
      <c r="E8" s="71">
        <v>62</v>
      </c>
      <c r="F8" s="71">
        <v>6</v>
      </c>
      <c r="G8" s="71">
        <v>0</v>
      </c>
      <c r="H8" s="71">
        <v>34</v>
      </c>
      <c r="I8" s="71">
        <v>53</v>
      </c>
      <c r="J8" s="71">
        <v>51</v>
      </c>
      <c r="K8" s="71">
        <v>45</v>
      </c>
    </row>
    <row r="9" spans="2:11" ht="15" customHeight="1" x14ac:dyDescent="0.3">
      <c r="B9" s="74" t="s">
        <v>199</v>
      </c>
      <c r="C9" s="71">
        <v>0</v>
      </c>
      <c r="D9" s="71">
        <v>536</v>
      </c>
      <c r="E9" s="71">
        <v>298</v>
      </c>
      <c r="F9" s="71">
        <v>22</v>
      </c>
      <c r="G9" s="71">
        <v>7</v>
      </c>
      <c r="H9" s="71">
        <v>164</v>
      </c>
      <c r="I9" s="71">
        <v>218</v>
      </c>
      <c r="J9" s="71">
        <v>275</v>
      </c>
      <c r="K9" s="71">
        <v>226</v>
      </c>
    </row>
    <row r="10" spans="2:11" ht="15" customHeight="1" x14ac:dyDescent="0.3">
      <c r="B10" s="74" t="s">
        <v>163</v>
      </c>
      <c r="C10" s="71">
        <v>0</v>
      </c>
      <c r="D10" s="71">
        <v>127</v>
      </c>
      <c r="E10" s="71">
        <v>139</v>
      </c>
      <c r="F10" s="71">
        <v>5</v>
      </c>
      <c r="G10" s="71">
        <v>1</v>
      </c>
      <c r="H10" s="71">
        <v>32</v>
      </c>
      <c r="I10" s="71">
        <v>55</v>
      </c>
      <c r="J10" s="71">
        <v>91</v>
      </c>
      <c r="K10" s="71">
        <v>137</v>
      </c>
    </row>
    <row r="11" spans="2:11" ht="15" customHeight="1" x14ac:dyDescent="0.3">
      <c r="B11" s="74" t="s">
        <v>181</v>
      </c>
      <c r="C11" s="71">
        <v>0</v>
      </c>
      <c r="D11" s="71">
        <v>28</v>
      </c>
      <c r="E11" s="71">
        <v>30</v>
      </c>
      <c r="F11" s="71">
        <v>0</v>
      </c>
      <c r="G11" s="71">
        <v>1</v>
      </c>
      <c r="H11" s="71">
        <v>12</v>
      </c>
      <c r="I11" s="71">
        <v>13</v>
      </c>
      <c r="J11" s="71">
        <v>11</v>
      </c>
      <c r="K11" s="71">
        <v>18</v>
      </c>
    </row>
    <row r="12" spans="2:11" ht="15" customHeight="1" x14ac:dyDescent="0.3">
      <c r="B12" s="74" t="s">
        <v>202</v>
      </c>
      <c r="C12" s="71">
        <v>0</v>
      </c>
      <c r="D12" s="71">
        <v>176</v>
      </c>
      <c r="E12" s="71">
        <v>82</v>
      </c>
      <c r="F12" s="71">
        <v>12</v>
      </c>
      <c r="G12" s="71">
        <v>4</v>
      </c>
      <c r="H12" s="71">
        <v>48</v>
      </c>
      <c r="I12" s="71">
        <v>98</v>
      </c>
      <c r="J12" s="71">
        <v>109</v>
      </c>
      <c r="K12" s="71">
        <v>62</v>
      </c>
    </row>
    <row r="13" spans="2:11" ht="15" customHeight="1" x14ac:dyDescent="0.3">
      <c r="B13" s="74" t="s">
        <v>177</v>
      </c>
      <c r="C13" s="71">
        <v>0</v>
      </c>
      <c r="D13" s="71">
        <v>415</v>
      </c>
      <c r="E13" s="71">
        <v>181</v>
      </c>
      <c r="F13" s="71">
        <v>15</v>
      </c>
      <c r="G13" s="71">
        <v>5</v>
      </c>
      <c r="H13" s="71">
        <v>124</v>
      </c>
      <c r="I13" s="71">
        <v>121</v>
      </c>
      <c r="J13" s="71">
        <v>154</v>
      </c>
      <c r="K13" s="71">
        <v>174</v>
      </c>
    </row>
    <row r="14" spans="2:11" ht="15" customHeight="1" x14ac:dyDescent="0.3">
      <c r="B14" s="74" t="s">
        <v>195</v>
      </c>
      <c r="C14" s="71">
        <v>0</v>
      </c>
      <c r="D14" s="71">
        <v>1702</v>
      </c>
      <c r="E14" s="71">
        <v>618</v>
      </c>
      <c r="F14" s="71">
        <v>72</v>
      </c>
      <c r="G14" s="71">
        <v>15</v>
      </c>
      <c r="H14" s="71">
        <v>533</v>
      </c>
      <c r="I14" s="71">
        <v>516</v>
      </c>
      <c r="J14" s="71">
        <v>599</v>
      </c>
      <c r="K14" s="71">
        <v>461</v>
      </c>
    </row>
    <row r="15" spans="2:11" ht="15" customHeight="1" x14ac:dyDescent="0.3">
      <c r="B15" s="74" t="s">
        <v>182</v>
      </c>
      <c r="C15" s="71">
        <v>0</v>
      </c>
      <c r="D15" s="71">
        <v>104</v>
      </c>
      <c r="E15" s="71">
        <v>38</v>
      </c>
      <c r="F15" s="71">
        <v>4</v>
      </c>
      <c r="G15" s="71">
        <v>1</v>
      </c>
      <c r="H15" s="71">
        <v>14</v>
      </c>
      <c r="I15" s="71">
        <v>25</v>
      </c>
      <c r="J15" s="71">
        <v>30</v>
      </c>
      <c r="K15" s="71">
        <v>40</v>
      </c>
    </row>
    <row r="16" spans="2:11" ht="15" customHeight="1" x14ac:dyDescent="0.3">
      <c r="B16" s="74" t="s">
        <v>203</v>
      </c>
      <c r="C16" s="71">
        <v>0</v>
      </c>
      <c r="D16" s="71">
        <v>103</v>
      </c>
      <c r="E16" s="71">
        <v>37</v>
      </c>
      <c r="F16" s="71">
        <v>4</v>
      </c>
      <c r="G16" s="71">
        <v>0</v>
      </c>
      <c r="H16" s="71">
        <v>33</v>
      </c>
      <c r="I16" s="71">
        <v>36</v>
      </c>
      <c r="J16" s="71">
        <v>48</v>
      </c>
      <c r="K16" s="71">
        <v>33</v>
      </c>
    </row>
    <row r="17" spans="2:11" ht="15" customHeight="1" x14ac:dyDescent="0.3">
      <c r="B17" s="74" t="s">
        <v>164</v>
      </c>
      <c r="C17" s="71">
        <v>0</v>
      </c>
      <c r="D17" s="71">
        <v>380</v>
      </c>
      <c r="E17" s="71">
        <v>215</v>
      </c>
      <c r="F17" s="71">
        <v>28</v>
      </c>
      <c r="G17" s="71">
        <v>8</v>
      </c>
      <c r="H17" s="71">
        <v>133</v>
      </c>
      <c r="I17" s="71">
        <v>186</v>
      </c>
      <c r="J17" s="71">
        <v>256</v>
      </c>
      <c r="K17" s="71">
        <v>203</v>
      </c>
    </row>
    <row r="18" spans="2:11" ht="15" customHeight="1" x14ac:dyDescent="0.3">
      <c r="B18" s="74" t="s">
        <v>200</v>
      </c>
      <c r="C18" s="71">
        <v>1</v>
      </c>
      <c r="D18" s="71">
        <v>180</v>
      </c>
      <c r="E18" s="71">
        <v>89</v>
      </c>
      <c r="F18" s="71">
        <v>12</v>
      </c>
      <c r="G18" s="71">
        <v>2</v>
      </c>
      <c r="H18" s="71">
        <v>35</v>
      </c>
      <c r="I18" s="71">
        <v>70</v>
      </c>
      <c r="J18" s="71">
        <v>80</v>
      </c>
      <c r="K18" s="71">
        <v>59</v>
      </c>
    </row>
    <row r="19" spans="2:11" ht="15" customHeight="1" x14ac:dyDescent="0.3">
      <c r="B19" s="74" t="s">
        <v>191</v>
      </c>
      <c r="C19" s="71">
        <v>0</v>
      </c>
      <c r="D19" s="71">
        <v>134</v>
      </c>
      <c r="E19" s="71">
        <v>81</v>
      </c>
      <c r="F19" s="71">
        <v>15</v>
      </c>
      <c r="G19" s="71">
        <v>4</v>
      </c>
      <c r="H19" s="71">
        <v>36</v>
      </c>
      <c r="I19" s="71">
        <v>55</v>
      </c>
      <c r="J19" s="71">
        <v>46</v>
      </c>
      <c r="K19" s="71">
        <v>51</v>
      </c>
    </row>
    <row r="20" spans="2:11" ht="15" customHeight="1" x14ac:dyDescent="0.3">
      <c r="B20" s="74" t="s">
        <v>165</v>
      </c>
      <c r="C20" s="71">
        <v>1</v>
      </c>
      <c r="D20" s="71">
        <v>203</v>
      </c>
      <c r="E20" s="71">
        <v>101</v>
      </c>
      <c r="F20" s="71">
        <v>9</v>
      </c>
      <c r="G20" s="71">
        <v>2</v>
      </c>
      <c r="H20" s="71">
        <v>65</v>
      </c>
      <c r="I20" s="71">
        <v>98</v>
      </c>
      <c r="J20" s="71">
        <v>112</v>
      </c>
      <c r="K20" s="71">
        <v>64</v>
      </c>
    </row>
    <row r="21" spans="2:11" ht="15" customHeight="1" x14ac:dyDescent="0.3">
      <c r="B21" s="74" t="s">
        <v>204</v>
      </c>
      <c r="C21" s="71">
        <v>1</v>
      </c>
      <c r="D21" s="71">
        <v>260</v>
      </c>
      <c r="E21" s="71">
        <v>149</v>
      </c>
      <c r="F21" s="71">
        <v>7</v>
      </c>
      <c r="G21" s="71">
        <v>0</v>
      </c>
      <c r="H21" s="71">
        <v>96</v>
      </c>
      <c r="I21" s="71">
        <v>91</v>
      </c>
      <c r="J21" s="71">
        <v>78</v>
      </c>
      <c r="K21" s="71">
        <v>117</v>
      </c>
    </row>
    <row r="22" spans="2:11" ht="15" customHeight="1" x14ac:dyDescent="0.3">
      <c r="B22" s="74" t="s">
        <v>192</v>
      </c>
      <c r="C22" s="71">
        <v>0</v>
      </c>
      <c r="D22" s="71">
        <v>38</v>
      </c>
      <c r="E22" s="71">
        <v>30</v>
      </c>
      <c r="F22" s="71">
        <v>1</v>
      </c>
      <c r="G22" s="71">
        <v>0</v>
      </c>
      <c r="H22" s="71">
        <v>16</v>
      </c>
      <c r="I22" s="71">
        <v>22</v>
      </c>
      <c r="J22" s="71">
        <v>18</v>
      </c>
      <c r="K22" s="71">
        <v>20</v>
      </c>
    </row>
    <row r="23" spans="2:11" ht="15" customHeight="1" x14ac:dyDescent="0.3">
      <c r="B23" s="74" t="s">
        <v>196</v>
      </c>
      <c r="C23" s="71">
        <v>0</v>
      </c>
      <c r="D23" s="71">
        <v>253</v>
      </c>
      <c r="E23" s="71">
        <v>83</v>
      </c>
      <c r="F23" s="71">
        <v>12</v>
      </c>
      <c r="G23" s="71">
        <v>5</v>
      </c>
      <c r="H23" s="71">
        <v>65</v>
      </c>
      <c r="I23" s="71">
        <v>59</v>
      </c>
      <c r="J23" s="71">
        <v>125</v>
      </c>
      <c r="K23" s="71">
        <v>69</v>
      </c>
    </row>
    <row r="24" spans="2:11" ht="15" customHeight="1" x14ac:dyDescent="0.3">
      <c r="B24" s="74" t="s">
        <v>166</v>
      </c>
      <c r="C24" s="71">
        <v>1</v>
      </c>
      <c r="D24" s="71">
        <v>272</v>
      </c>
      <c r="E24" s="71">
        <v>146</v>
      </c>
      <c r="F24" s="71">
        <v>21</v>
      </c>
      <c r="G24" s="71">
        <v>2</v>
      </c>
      <c r="H24" s="71">
        <v>93</v>
      </c>
      <c r="I24" s="71">
        <v>112</v>
      </c>
      <c r="J24" s="71">
        <v>157</v>
      </c>
      <c r="K24" s="71">
        <v>164</v>
      </c>
    </row>
    <row r="25" spans="2:11" ht="15" customHeight="1" x14ac:dyDescent="0.3">
      <c r="B25" s="74" t="s">
        <v>193</v>
      </c>
      <c r="C25" s="71">
        <v>0</v>
      </c>
      <c r="D25" s="71">
        <v>68</v>
      </c>
      <c r="E25" s="71">
        <v>47</v>
      </c>
      <c r="F25" s="71">
        <v>1</v>
      </c>
      <c r="G25" s="71">
        <v>2</v>
      </c>
      <c r="H25" s="71">
        <v>17</v>
      </c>
      <c r="I25" s="71">
        <v>35</v>
      </c>
      <c r="J25" s="71">
        <v>18</v>
      </c>
      <c r="K25" s="71">
        <v>27</v>
      </c>
    </row>
    <row r="26" spans="2:11" ht="15" customHeight="1" x14ac:dyDescent="0.3">
      <c r="B26" s="74" t="s">
        <v>212</v>
      </c>
      <c r="C26" s="71">
        <v>1</v>
      </c>
      <c r="D26" s="71">
        <v>168</v>
      </c>
      <c r="E26" s="71">
        <v>56</v>
      </c>
      <c r="F26" s="71">
        <v>8</v>
      </c>
      <c r="G26" s="71">
        <v>0</v>
      </c>
      <c r="H26" s="71">
        <v>43</v>
      </c>
      <c r="I26" s="71">
        <v>82</v>
      </c>
      <c r="J26" s="71">
        <v>53</v>
      </c>
      <c r="K26" s="71">
        <v>57</v>
      </c>
    </row>
    <row r="27" spans="2:11" ht="15" customHeight="1" x14ac:dyDescent="0.3">
      <c r="B27" s="74" t="s">
        <v>167</v>
      </c>
      <c r="C27" s="71">
        <v>0</v>
      </c>
      <c r="D27" s="71">
        <v>83</v>
      </c>
      <c r="E27" s="71">
        <v>86</v>
      </c>
      <c r="F27" s="71">
        <v>8</v>
      </c>
      <c r="G27" s="71">
        <v>0</v>
      </c>
      <c r="H27" s="71">
        <v>27</v>
      </c>
      <c r="I27" s="71">
        <v>78</v>
      </c>
      <c r="J27" s="71">
        <v>72</v>
      </c>
      <c r="K27" s="71">
        <v>81</v>
      </c>
    </row>
    <row r="28" spans="2:11" ht="15" customHeight="1" x14ac:dyDescent="0.3">
      <c r="B28" s="74" t="s">
        <v>173</v>
      </c>
      <c r="C28" s="71">
        <v>1</v>
      </c>
      <c r="D28" s="71">
        <v>73</v>
      </c>
      <c r="E28" s="71">
        <v>36</v>
      </c>
      <c r="F28" s="71">
        <v>5</v>
      </c>
      <c r="G28" s="71">
        <v>0</v>
      </c>
      <c r="H28" s="71">
        <v>16</v>
      </c>
      <c r="I28" s="71">
        <v>19</v>
      </c>
      <c r="J28" s="71">
        <v>23</v>
      </c>
      <c r="K28" s="71">
        <v>34</v>
      </c>
    </row>
    <row r="29" spans="2:11" ht="15" customHeight="1" x14ac:dyDescent="0.3">
      <c r="B29" s="74" t="s">
        <v>168</v>
      </c>
      <c r="C29" s="71">
        <v>2</v>
      </c>
      <c r="D29" s="71">
        <v>161</v>
      </c>
      <c r="E29" s="71">
        <v>95</v>
      </c>
      <c r="F29" s="71">
        <v>11</v>
      </c>
      <c r="G29" s="71">
        <v>8</v>
      </c>
      <c r="H29" s="71">
        <v>43</v>
      </c>
      <c r="I29" s="71">
        <v>82</v>
      </c>
      <c r="J29" s="71">
        <v>77</v>
      </c>
      <c r="K29" s="71">
        <v>87</v>
      </c>
    </row>
    <row r="30" spans="2:11" ht="15" customHeight="1" x14ac:dyDescent="0.3">
      <c r="B30" s="74" t="s">
        <v>183</v>
      </c>
      <c r="C30" s="71">
        <v>0</v>
      </c>
      <c r="D30" s="71">
        <v>129</v>
      </c>
      <c r="E30" s="71">
        <v>48</v>
      </c>
      <c r="F30" s="71">
        <v>3</v>
      </c>
      <c r="G30" s="71">
        <v>2</v>
      </c>
      <c r="H30" s="71">
        <v>25</v>
      </c>
      <c r="I30" s="71">
        <v>61</v>
      </c>
      <c r="J30" s="71">
        <v>41</v>
      </c>
      <c r="K30" s="71">
        <v>39</v>
      </c>
    </row>
    <row r="31" spans="2:11" ht="15" customHeight="1" x14ac:dyDescent="0.3">
      <c r="B31" s="74" t="s">
        <v>197</v>
      </c>
      <c r="C31" s="71">
        <v>0</v>
      </c>
      <c r="D31" s="71">
        <v>112</v>
      </c>
      <c r="E31" s="71">
        <v>68</v>
      </c>
      <c r="F31" s="71">
        <v>4</v>
      </c>
      <c r="G31" s="71">
        <v>1</v>
      </c>
      <c r="H31" s="71">
        <v>23</v>
      </c>
      <c r="I31" s="71">
        <v>48</v>
      </c>
      <c r="J31" s="71">
        <v>48</v>
      </c>
      <c r="K31" s="71">
        <v>41</v>
      </c>
    </row>
    <row r="32" spans="2:11" ht="15" customHeight="1" x14ac:dyDescent="0.3">
      <c r="B32" s="74" t="s">
        <v>214</v>
      </c>
      <c r="C32" s="71">
        <v>0</v>
      </c>
      <c r="D32" s="71">
        <v>78</v>
      </c>
      <c r="E32" s="71">
        <v>42</v>
      </c>
      <c r="F32" s="71">
        <v>1</v>
      </c>
      <c r="G32" s="71">
        <v>1</v>
      </c>
      <c r="H32" s="71">
        <v>18</v>
      </c>
      <c r="I32" s="71">
        <v>43</v>
      </c>
      <c r="J32" s="71">
        <v>31</v>
      </c>
      <c r="K32" s="71">
        <v>29</v>
      </c>
    </row>
    <row r="33" spans="2:11" ht="15" customHeight="1" x14ac:dyDescent="0.3">
      <c r="B33" s="74" t="s">
        <v>205</v>
      </c>
      <c r="C33" s="71">
        <v>0</v>
      </c>
      <c r="D33" s="71">
        <v>75</v>
      </c>
      <c r="E33" s="71">
        <v>48</v>
      </c>
      <c r="F33" s="71">
        <v>3</v>
      </c>
      <c r="G33" s="71">
        <v>0</v>
      </c>
      <c r="H33" s="71">
        <v>12</v>
      </c>
      <c r="I33" s="71">
        <v>32</v>
      </c>
      <c r="J33" s="71">
        <v>33</v>
      </c>
      <c r="K33" s="71">
        <v>33</v>
      </c>
    </row>
    <row r="34" spans="2:11" ht="15" customHeight="1" x14ac:dyDescent="0.3">
      <c r="B34" s="74" t="s">
        <v>208</v>
      </c>
      <c r="C34" s="71">
        <v>2</v>
      </c>
      <c r="D34" s="71">
        <v>1607</v>
      </c>
      <c r="E34" s="71">
        <v>969</v>
      </c>
      <c r="F34" s="71">
        <v>59</v>
      </c>
      <c r="G34" s="71">
        <v>23</v>
      </c>
      <c r="H34" s="71">
        <v>478</v>
      </c>
      <c r="I34" s="71">
        <v>941</v>
      </c>
      <c r="J34" s="71">
        <v>664</v>
      </c>
      <c r="K34" s="71">
        <v>808</v>
      </c>
    </row>
    <row r="35" spans="2:11" ht="15" customHeight="1" x14ac:dyDescent="0.3">
      <c r="B35" s="74" t="s">
        <v>169</v>
      </c>
      <c r="C35" s="71">
        <v>2</v>
      </c>
      <c r="D35" s="71">
        <v>463</v>
      </c>
      <c r="E35" s="71">
        <v>280</v>
      </c>
      <c r="F35" s="71">
        <v>14</v>
      </c>
      <c r="G35" s="71">
        <v>8</v>
      </c>
      <c r="H35" s="71">
        <v>131</v>
      </c>
      <c r="I35" s="71">
        <v>223</v>
      </c>
      <c r="J35" s="71">
        <v>267</v>
      </c>
      <c r="K35" s="71">
        <v>226</v>
      </c>
    </row>
    <row r="36" spans="2:11" ht="15" customHeight="1" x14ac:dyDescent="0.3">
      <c r="B36" s="74" t="s">
        <v>209</v>
      </c>
      <c r="C36" s="71">
        <v>0</v>
      </c>
      <c r="D36" s="71">
        <v>411</v>
      </c>
      <c r="E36" s="71">
        <v>272</v>
      </c>
      <c r="F36" s="71">
        <v>12</v>
      </c>
      <c r="G36" s="71">
        <v>8</v>
      </c>
      <c r="H36" s="71">
        <v>137</v>
      </c>
      <c r="I36" s="71">
        <v>164</v>
      </c>
      <c r="J36" s="71">
        <v>245</v>
      </c>
      <c r="K36" s="71">
        <v>280</v>
      </c>
    </row>
    <row r="37" spans="2:11" ht="15" customHeight="1" x14ac:dyDescent="0.3">
      <c r="B37" s="74" t="s">
        <v>210</v>
      </c>
      <c r="C37" s="71">
        <v>1</v>
      </c>
      <c r="D37" s="71">
        <v>224</v>
      </c>
      <c r="E37" s="71">
        <v>115</v>
      </c>
      <c r="F37" s="71">
        <v>11</v>
      </c>
      <c r="G37" s="71">
        <v>7</v>
      </c>
      <c r="H37" s="71">
        <v>54</v>
      </c>
      <c r="I37" s="71">
        <v>42</v>
      </c>
      <c r="J37" s="71">
        <v>118</v>
      </c>
      <c r="K37" s="71">
        <v>125</v>
      </c>
    </row>
    <row r="38" spans="2:11" ht="15" customHeight="1" x14ac:dyDescent="0.3">
      <c r="B38" s="74" t="s">
        <v>206</v>
      </c>
      <c r="C38" s="71">
        <v>0</v>
      </c>
      <c r="D38" s="71">
        <v>93</v>
      </c>
      <c r="E38" s="71">
        <v>56</v>
      </c>
      <c r="F38" s="71">
        <v>1</v>
      </c>
      <c r="G38" s="71">
        <v>1</v>
      </c>
      <c r="H38" s="71">
        <v>15</v>
      </c>
      <c r="I38" s="71">
        <v>30</v>
      </c>
      <c r="J38" s="71">
        <v>33</v>
      </c>
      <c r="K38" s="71">
        <v>27</v>
      </c>
    </row>
    <row r="39" spans="2:11" ht="15" customHeight="1" x14ac:dyDescent="0.3">
      <c r="B39" s="74" t="s">
        <v>176</v>
      </c>
      <c r="C39" s="71">
        <v>0</v>
      </c>
      <c r="D39" s="71">
        <v>308</v>
      </c>
      <c r="E39" s="71">
        <v>150</v>
      </c>
      <c r="F39" s="71">
        <v>10</v>
      </c>
      <c r="G39" s="71">
        <v>11</v>
      </c>
      <c r="H39" s="71">
        <v>105</v>
      </c>
      <c r="I39" s="71">
        <v>123</v>
      </c>
      <c r="J39" s="71">
        <v>111</v>
      </c>
      <c r="K39" s="71">
        <v>90</v>
      </c>
    </row>
    <row r="40" spans="2:11" ht="15" customHeight="1" x14ac:dyDescent="0.3">
      <c r="B40" s="74" t="s">
        <v>184</v>
      </c>
      <c r="C40" s="71">
        <v>0</v>
      </c>
      <c r="D40" s="71">
        <v>31</v>
      </c>
      <c r="E40" s="71">
        <v>22</v>
      </c>
      <c r="F40" s="71">
        <v>1</v>
      </c>
      <c r="G40" s="71">
        <v>0</v>
      </c>
      <c r="H40" s="71">
        <v>11</v>
      </c>
      <c r="I40" s="71">
        <v>24</v>
      </c>
      <c r="J40" s="71">
        <v>19</v>
      </c>
      <c r="K40" s="71">
        <v>12</v>
      </c>
    </row>
    <row r="41" spans="2:11" ht="15" customHeight="1" x14ac:dyDescent="0.3">
      <c r="B41" s="74" t="s">
        <v>178</v>
      </c>
      <c r="C41" s="71">
        <v>1</v>
      </c>
      <c r="D41" s="71">
        <v>282</v>
      </c>
      <c r="E41" s="71">
        <v>183</v>
      </c>
      <c r="F41" s="71">
        <v>11</v>
      </c>
      <c r="G41" s="71">
        <v>4</v>
      </c>
      <c r="H41" s="71">
        <v>142</v>
      </c>
      <c r="I41" s="71">
        <v>224</v>
      </c>
      <c r="J41" s="71">
        <v>217</v>
      </c>
      <c r="K41" s="71">
        <v>155</v>
      </c>
    </row>
    <row r="42" spans="2:11" ht="15" customHeight="1" x14ac:dyDescent="0.3">
      <c r="B42" s="74" t="s">
        <v>207</v>
      </c>
      <c r="C42" s="71">
        <v>0</v>
      </c>
      <c r="D42" s="71">
        <v>268</v>
      </c>
      <c r="E42" s="71">
        <v>145</v>
      </c>
      <c r="F42" s="71">
        <v>2</v>
      </c>
      <c r="G42" s="71">
        <v>4</v>
      </c>
      <c r="H42" s="71">
        <v>84</v>
      </c>
      <c r="I42" s="71">
        <v>116</v>
      </c>
      <c r="J42" s="71">
        <v>96</v>
      </c>
      <c r="K42" s="71">
        <v>84</v>
      </c>
    </row>
    <row r="43" spans="2:11" ht="15" customHeight="1" x14ac:dyDescent="0.3">
      <c r="B43" s="74" t="s">
        <v>185</v>
      </c>
      <c r="C43" s="71">
        <v>0</v>
      </c>
      <c r="D43" s="71">
        <v>87</v>
      </c>
      <c r="E43" s="71">
        <v>32</v>
      </c>
      <c r="F43" s="71">
        <v>4</v>
      </c>
      <c r="G43" s="71">
        <v>0</v>
      </c>
      <c r="H43" s="71">
        <v>32</v>
      </c>
      <c r="I43" s="71">
        <v>30</v>
      </c>
      <c r="J43" s="71">
        <v>30</v>
      </c>
      <c r="K43" s="71">
        <v>27</v>
      </c>
    </row>
    <row r="44" spans="2:11" ht="15" customHeight="1" x14ac:dyDescent="0.3">
      <c r="B44" s="74" t="s">
        <v>179</v>
      </c>
      <c r="C44" s="71">
        <v>0</v>
      </c>
      <c r="D44" s="71">
        <v>296</v>
      </c>
      <c r="E44" s="71">
        <v>153</v>
      </c>
      <c r="F44" s="71">
        <v>12</v>
      </c>
      <c r="G44" s="71">
        <v>1</v>
      </c>
      <c r="H44" s="71">
        <v>84</v>
      </c>
      <c r="I44" s="71">
        <v>140</v>
      </c>
      <c r="J44" s="71">
        <v>176</v>
      </c>
      <c r="K44" s="71">
        <v>113</v>
      </c>
    </row>
    <row r="45" spans="2:11" ht="15" customHeight="1" x14ac:dyDescent="0.3">
      <c r="B45" s="74" t="s">
        <v>180</v>
      </c>
      <c r="C45" s="71">
        <v>0</v>
      </c>
      <c r="D45" s="71">
        <v>185</v>
      </c>
      <c r="E45" s="71">
        <v>74</v>
      </c>
      <c r="F45" s="71">
        <v>6</v>
      </c>
      <c r="G45" s="71">
        <v>1</v>
      </c>
      <c r="H45" s="71">
        <v>46</v>
      </c>
      <c r="I45" s="71">
        <v>50</v>
      </c>
      <c r="J45" s="71">
        <v>61</v>
      </c>
      <c r="K45" s="71">
        <v>56</v>
      </c>
    </row>
    <row r="46" spans="2:11" ht="15" customHeight="1" x14ac:dyDescent="0.3">
      <c r="B46" s="74" t="s">
        <v>186</v>
      </c>
      <c r="C46" s="71">
        <v>0</v>
      </c>
      <c r="D46" s="71">
        <v>30</v>
      </c>
      <c r="E46" s="71">
        <v>11</v>
      </c>
      <c r="F46" s="71">
        <v>0</v>
      </c>
      <c r="G46" s="71">
        <v>0</v>
      </c>
      <c r="H46" s="71">
        <v>8</v>
      </c>
      <c r="I46" s="71">
        <v>7</v>
      </c>
      <c r="J46" s="71">
        <v>14</v>
      </c>
      <c r="K46" s="71">
        <v>13</v>
      </c>
    </row>
    <row r="47" spans="2:11" ht="15" customHeight="1" x14ac:dyDescent="0.3">
      <c r="B47" s="74" t="s">
        <v>170</v>
      </c>
      <c r="C47" s="71">
        <v>1</v>
      </c>
      <c r="D47" s="71">
        <v>522</v>
      </c>
      <c r="E47" s="71">
        <v>338</v>
      </c>
      <c r="F47" s="71">
        <v>17</v>
      </c>
      <c r="G47" s="71">
        <v>10</v>
      </c>
      <c r="H47" s="71">
        <v>151</v>
      </c>
      <c r="I47" s="71">
        <v>318</v>
      </c>
      <c r="J47" s="71">
        <v>363</v>
      </c>
      <c r="K47" s="71">
        <v>251</v>
      </c>
    </row>
    <row r="48" spans="2:11" ht="15" customHeight="1" x14ac:dyDescent="0.3">
      <c r="B48" s="74" t="s">
        <v>187</v>
      </c>
      <c r="C48" s="71">
        <v>0</v>
      </c>
      <c r="D48" s="71">
        <v>17</v>
      </c>
      <c r="E48" s="71">
        <v>11</v>
      </c>
      <c r="F48" s="71">
        <v>1</v>
      </c>
      <c r="G48" s="71">
        <v>1</v>
      </c>
      <c r="H48" s="71">
        <v>6</v>
      </c>
      <c r="I48" s="71">
        <v>12</v>
      </c>
      <c r="J48" s="71">
        <v>6</v>
      </c>
      <c r="K48" s="71">
        <v>16</v>
      </c>
    </row>
    <row r="49" spans="2:11" ht="15" customHeight="1" x14ac:dyDescent="0.3">
      <c r="B49" s="74" t="s">
        <v>198</v>
      </c>
      <c r="C49" s="71">
        <v>0</v>
      </c>
      <c r="D49" s="71">
        <v>276</v>
      </c>
      <c r="E49" s="71">
        <v>130</v>
      </c>
      <c r="F49" s="71">
        <v>9</v>
      </c>
      <c r="G49" s="71">
        <v>4</v>
      </c>
      <c r="H49" s="71">
        <v>71</v>
      </c>
      <c r="I49" s="71">
        <v>87</v>
      </c>
      <c r="J49" s="71">
        <v>122</v>
      </c>
      <c r="K49" s="71">
        <v>66</v>
      </c>
    </row>
    <row r="50" spans="2:11" ht="15" customHeight="1" x14ac:dyDescent="0.3">
      <c r="B50" s="74" t="s">
        <v>174</v>
      </c>
      <c r="C50" s="71">
        <v>0</v>
      </c>
      <c r="D50" s="71">
        <v>42</v>
      </c>
      <c r="E50" s="71">
        <v>20</v>
      </c>
      <c r="F50" s="71">
        <v>2</v>
      </c>
      <c r="G50" s="71">
        <v>0</v>
      </c>
      <c r="H50" s="71">
        <v>2</v>
      </c>
      <c r="I50" s="71">
        <v>11</v>
      </c>
      <c r="J50" s="71">
        <v>7</v>
      </c>
      <c r="K50" s="71">
        <v>8</v>
      </c>
    </row>
    <row r="51" spans="2:11" ht="15" customHeight="1" x14ac:dyDescent="0.3">
      <c r="B51" s="74" t="s">
        <v>194</v>
      </c>
      <c r="C51" s="71">
        <v>0</v>
      </c>
      <c r="D51" s="71">
        <v>198</v>
      </c>
      <c r="E51" s="71">
        <v>133</v>
      </c>
      <c r="F51" s="71">
        <v>6</v>
      </c>
      <c r="G51" s="71">
        <v>1</v>
      </c>
      <c r="H51" s="71">
        <v>37</v>
      </c>
      <c r="I51" s="71">
        <v>65</v>
      </c>
      <c r="J51" s="71">
        <v>54</v>
      </c>
      <c r="K51" s="71">
        <v>121</v>
      </c>
    </row>
    <row r="52" spans="2:11" ht="15" customHeight="1" x14ac:dyDescent="0.3">
      <c r="B52" s="74" t="s">
        <v>201</v>
      </c>
      <c r="C52" s="71">
        <v>1</v>
      </c>
      <c r="D52" s="71">
        <v>961</v>
      </c>
      <c r="E52" s="71">
        <v>532</v>
      </c>
      <c r="F52" s="71">
        <v>35</v>
      </c>
      <c r="G52" s="71">
        <v>14</v>
      </c>
      <c r="H52" s="71">
        <v>251</v>
      </c>
      <c r="I52" s="71">
        <v>472</v>
      </c>
      <c r="J52" s="71">
        <v>293</v>
      </c>
      <c r="K52" s="71">
        <v>428</v>
      </c>
    </row>
    <row r="53" spans="2:11" ht="15" customHeight="1" x14ac:dyDescent="0.3">
      <c r="B53" s="74" t="s">
        <v>188</v>
      </c>
      <c r="C53" s="71">
        <v>0</v>
      </c>
      <c r="D53" s="71">
        <v>117</v>
      </c>
      <c r="E53" s="71">
        <v>50</v>
      </c>
      <c r="F53" s="71">
        <v>7</v>
      </c>
      <c r="G53" s="71">
        <v>1</v>
      </c>
      <c r="H53" s="71">
        <v>37</v>
      </c>
      <c r="I53" s="71">
        <v>59</v>
      </c>
      <c r="J53" s="71">
        <v>34</v>
      </c>
      <c r="K53" s="71">
        <v>32</v>
      </c>
    </row>
    <row r="54" spans="2:11" ht="15" customHeight="1" x14ac:dyDescent="0.3">
      <c r="B54" s="74" t="s">
        <v>213</v>
      </c>
      <c r="C54" s="71">
        <v>0</v>
      </c>
      <c r="D54" s="71">
        <v>333</v>
      </c>
      <c r="E54" s="71">
        <v>109</v>
      </c>
      <c r="F54" s="71">
        <v>15</v>
      </c>
      <c r="G54" s="71">
        <v>1</v>
      </c>
      <c r="H54" s="71">
        <v>67</v>
      </c>
      <c r="I54" s="71">
        <v>104</v>
      </c>
      <c r="J54" s="71">
        <v>137</v>
      </c>
      <c r="K54" s="71">
        <v>131</v>
      </c>
    </row>
    <row r="55" spans="2:11" ht="15" customHeight="1" x14ac:dyDescent="0.3">
      <c r="B55" s="74" t="s">
        <v>189</v>
      </c>
      <c r="C55" s="71">
        <v>0</v>
      </c>
      <c r="D55" s="71">
        <v>41</v>
      </c>
      <c r="E55" s="71">
        <v>13</v>
      </c>
      <c r="F55" s="71">
        <v>2</v>
      </c>
      <c r="G55" s="71">
        <v>1</v>
      </c>
      <c r="H55" s="71">
        <v>5</v>
      </c>
      <c r="I55" s="71">
        <v>16</v>
      </c>
      <c r="J55" s="71">
        <v>11</v>
      </c>
      <c r="K55" s="71">
        <v>12</v>
      </c>
    </row>
    <row r="56" spans="2:11" ht="15" customHeight="1" thickBot="1" x14ac:dyDescent="0.35">
      <c r="B56" s="39" t="s">
        <v>175</v>
      </c>
      <c r="C56" s="71">
        <v>0</v>
      </c>
      <c r="D56" s="71">
        <v>292</v>
      </c>
      <c r="E56" s="71">
        <v>117</v>
      </c>
      <c r="F56" s="71">
        <v>12</v>
      </c>
      <c r="G56" s="71">
        <v>3</v>
      </c>
      <c r="H56" s="71">
        <v>79</v>
      </c>
      <c r="I56" s="71">
        <v>107</v>
      </c>
      <c r="J56" s="71">
        <v>85</v>
      </c>
      <c r="K56" s="71">
        <v>100</v>
      </c>
    </row>
    <row r="57" spans="2:11" ht="15" customHeight="1" thickBot="1" x14ac:dyDescent="0.35">
      <c r="B57" s="39" t="s">
        <v>171</v>
      </c>
      <c r="C57" s="71">
        <v>0</v>
      </c>
      <c r="D57" s="71">
        <v>28</v>
      </c>
      <c r="E57" s="71">
        <v>27</v>
      </c>
      <c r="F57" s="71">
        <v>2</v>
      </c>
      <c r="G57" s="71">
        <v>1</v>
      </c>
      <c r="H57" s="71">
        <v>7</v>
      </c>
      <c r="I57" s="71">
        <v>16</v>
      </c>
      <c r="J57" s="71">
        <v>10</v>
      </c>
      <c r="K57" s="71">
        <v>14</v>
      </c>
    </row>
    <row r="58" spans="2:11" ht="15" customHeight="1" thickBot="1" x14ac:dyDescent="0.35">
      <c r="B58" s="39" t="s">
        <v>172</v>
      </c>
      <c r="C58" s="71">
        <v>0</v>
      </c>
      <c r="D58" s="71">
        <v>25</v>
      </c>
      <c r="E58" s="71">
        <v>12</v>
      </c>
      <c r="F58" s="71">
        <v>6</v>
      </c>
      <c r="G58" s="71">
        <v>0</v>
      </c>
      <c r="H58" s="71">
        <v>8</v>
      </c>
      <c r="I58" s="71">
        <v>13</v>
      </c>
      <c r="J58" s="71">
        <v>12</v>
      </c>
      <c r="K58" s="71">
        <v>20</v>
      </c>
    </row>
    <row r="59" spans="2:11" ht="15" customHeight="1" thickBot="1" x14ac:dyDescent="0.35">
      <c r="B59" s="40" t="s">
        <v>215</v>
      </c>
      <c r="C59" s="72">
        <v>16</v>
      </c>
      <c r="D59" s="72">
        <v>13186</v>
      </c>
      <c r="E59" s="72">
        <v>6904</v>
      </c>
      <c r="F59" s="72">
        <v>549</v>
      </c>
      <c r="G59" s="72">
        <v>177</v>
      </c>
      <c r="H59" s="72">
        <v>3828</v>
      </c>
      <c r="I59" s="72">
        <v>5738</v>
      </c>
      <c r="J59" s="72">
        <v>5877</v>
      </c>
      <c r="K59" s="72">
        <v>5646</v>
      </c>
    </row>
    <row r="67" spans="6:6" x14ac:dyDescent="0.3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M438"/>
  <sheetViews>
    <sheetView zoomScale="99" zoomScaleNormal="99" workbookViewId="0">
      <pane ySplit="6" topLeftCell="A7" activePane="bottomLeft" state="frozen"/>
      <selection pane="bottomLeft" activeCell="L9" sqref="L9"/>
    </sheetView>
  </sheetViews>
  <sheetFormatPr baseColWidth="10" defaultColWidth="11.453125" defaultRowHeight="13.5" x14ac:dyDescent="0.3"/>
  <cols>
    <col min="1" max="1" width="23.7265625" style="74" customWidth="1"/>
    <col min="2" max="2" width="42.453125" style="74" customWidth="1"/>
    <col min="3" max="11" width="20.7265625" style="2" customWidth="1"/>
    <col min="12" max="51" width="14.7265625" style="2" customWidth="1"/>
    <col min="52" max="16384" width="11.453125" style="2"/>
  </cols>
  <sheetData>
    <row r="1" spans="1:11" ht="17.25" customHeight="1" x14ac:dyDescent="0.3">
      <c r="I1" s="6"/>
    </row>
    <row r="2" spans="1:11" ht="39" customHeight="1" x14ac:dyDescent="0.3">
      <c r="C2" s="10"/>
      <c r="D2" s="10"/>
      <c r="E2" s="10"/>
      <c r="F2" s="10"/>
      <c r="G2" s="10"/>
      <c r="H2" s="11"/>
      <c r="I2" s="11"/>
    </row>
    <row r="3" spans="1:11" ht="19.5" customHeight="1" x14ac:dyDescent="0.3">
      <c r="C3" s="14"/>
      <c r="D3" s="14"/>
      <c r="E3" s="14"/>
      <c r="F3" s="14"/>
      <c r="G3" s="14"/>
    </row>
    <row r="4" spans="1:11" ht="63" customHeight="1" x14ac:dyDescent="0.3"/>
    <row r="5" spans="1:11" ht="30" customHeight="1" thickBot="1" x14ac:dyDescent="0.35">
      <c r="C5" s="82" t="s">
        <v>657</v>
      </c>
      <c r="D5" s="82"/>
      <c r="E5" s="82"/>
      <c r="F5" s="82"/>
      <c r="G5" s="82"/>
      <c r="H5" s="82"/>
      <c r="I5" s="82"/>
      <c r="J5" s="82"/>
      <c r="K5" s="83"/>
    </row>
    <row r="6" spans="1:11" ht="69" customHeight="1" thickBot="1" x14ac:dyDescent="0.3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1:11" ht="15.65" customHeight="1" x14ac:dyDescent="0.3">
      <c r="A7" s="74" t="s">
        <v>211</v>
      </c>
      <c r="B7" s="74" t="s">
        <v>216</v>
      </c>
      <c r="C7" s="2">
        <v>0</v>
      </c>
      <c r="D7" s="2">
        <v>8</v>
      </c>
      <c r="E7" s="2">
        <v>6</v>
      </c>
      <c r="F7" s="2">
        <v>0</v>
      </c>
      <c r="G7" s="2">
        <v>0</v>
      </c>
      <c r="H7" s="2">
        <v>22</v>
      </c>
      <c r="I7" s="2">
        <v>41</v>
      </c>
      <c r="J7" s="2">
        <v>3</v>
      </c>
      <c r="K7" s="2">
        <v>5</v>
      </c>
    </row>
    <row r="8" spans="1:11" ht="15" customHeight="1" x14ac:dyDescent="0.3">
      <c r="B8" s="74" t="s">
        <v>217</v>
      </c>
      <c r="C8" s="2">
        <v>0</v>
      </c>
      <c r="D8" s="2">
        <v>75</v>
      </c>
      <c r="E8" s="2">
        <v>39</v>
      </c>
      <c r="F8" s="2">
        <v>3</v>
      </c>
      <c r="G8" s="2">
        <v>1</v>
      </c>
      <c r="H8" s="2">
        <v>36</v>
      </c>
      <c r="I8" s="2">
        <v>62</v>
      </c>
      <c r="J8" s="2">
        <v>53</v>
      </c>
      <c r="K8" s="2">
        <v>55</v>
      </c>
    </row>
    <row r="9" spans="1:11" ht="15" customHeight="1" x14ac:dyDescent="0.3">
      <c r="A9" s="74" t="s">
        <v>190</v>
      </c>
      <c r="B9" s="74" t="s">
        <v>218</v>
      </c>
      <c r="C9" s="2">
        <v>0</v>
      </c>
      <c r="D9" s="2">
        <v>63</v>
      </c>
      <c r="E9" s="2">
        <v>27</v>
      </c>
      <c r="F9" s="2">
        <v>4</v>
      </c>
      <c r="G9" s="2">
        <v>0</v>
      </c>
      <c r="H9" s="2">
        <v>156</v>
      </c>
      <c r="I9" s="2">
        <v>265</v>
      </c>
      <c r="J9" s="2">
        <v>28</v>
      </c>
      <c r="K9" s="2">
        <v>14</v>
      </c>
    </row>
    <row r="10" spans="1:11" ht="15" customHeight="1" x14ac:dyDescent="0.3">
      <c r="B10" s="74" t="s">
        <v>219</v>
      </c>
      <c r="C10" s="2">
        <v>0</v>
      </c>
      <c r="D10" s="2">
        <v>2</v>
      </c>
      <c r="E10" s="2">
        <v>0</v>
      </c>
      <c r="F10" s="2">
        <v>0</v>
      </c>
      <c r="G10" s="2">
        <v>0</v>
      </c>
      <c r="H10" s="2">
        <v>27</v>
      </c>
      <c r="I10" s="2">
        <v>78</v>
      </c>
      <c r="J10" s="2">
        <v>2</v>
      </c>
      <c r="K10" s="2">
        <v>0</v>
      </c>
    </row>
    <row r="11" spans="1:11" ht="15" customHeight="1" x14ac:dyDescent="0.3">
      <c r="B11" s="74" t="s">
        <v>220</v>
      </c>
      <c r="C11" s="2">
        <v>0</v>
      </c>
      <c r="D11" s="2">
        <v>9</v>
      </c>
      <c r="E11" s="2">
        <v>6</v>
      </c>
      <c r="F11" s="2">
        <v>0</v>
      </c>
      <c r="G11" s="2">
        <v>0</v>
      </c>
      <c r="H11" s="2">
        <v>4</v>
      </c>
      <c r="I11" s="2">
        <v>18</v>
      </c>
      <c r="J11" s="2">
        <v>3</v>
      </c>
      <c r="K11" s="2">
        <v>5</v>
      </c>
    </row>
    <row r="12" spans="1:11" ht="15" customHeight="1" x14ac:dyDescent="0.3">
      <c r="B12" s="74" t="s">
        <v>221</v>
      </c>
      <c r="C12" s="2">
        <v>0</v>
      </c>
      <c r="D12" s="2">
        <v>5</v>
      </c>
      <c r="E12" s="2">
        <v>9</v>
      </c>
      <c r="F12" s="2">
        <v>0</v>
      </c>
      <c r="G12" s="2">
        <v>0</v>
      </c>
      <c r="H12" s="2">
        <v>74</v>
      </c>
      <c r="I12" s="2">
        <v>79</v>
      </c>
      <c r="J12" s="2">
        <v>1</v>
      </c>
      <c r="K12" s="2">
        <v>4</v>
      </c>
    </row>
    <row r="13" spans="1:11" ht="15" customHeight="1" x14ac:dyDescent="0.3">
      <c r="B13" s="74" t="s">
        <v>222</v>
      </c>
      <c r="C13" s="2">
        <v>0</v>
      </c>
      <c r="D13" s="2">
        <v>14</v>
      </c>
      <c r="E13" s="2">
        <v>10</v>
      </c>
      <c r="F13" s="2">
        <v>2</v>
      </c>
      <c r="G13" s="2">
        <v>0</v>
      </c>
      <c r="H13" s="2">
        <v>106</v>
      </c>
      <c r="I13" s="2">
        <v>147</v>
      </c>
      <c r="J13" s="2">
        <v>7</v>
      </c>
      <c r="K13" s="2">
        <v>16</v>
      </c>
    </row>
    <row r="14" spans="1:11" ht="15" customHeight="1" x14ac:dyDescent="0.3">
      <c r="B14" s="74" t="s">
        <v>223</v>
      </c>
      <c r="C14" s="2">
        <v>0</v>
      </c>
      <c r="D14" s="2">
        <v>6</v>
      </c>
      <c r="E14" s="2">
        <v>7</v>
      </c>
      <c r="F14" s="2">
        <v>0</v>
      </c>
      <c r="G14" s="2">
        <v>0</v>
      </c>
      <c r="H14" s="2">
        <v>481</v>
      </c>
      <c r="I14" s="2">
        <v>606</v>
      </c>
      <c r="J14" s="2">
        <v>1</v>
      </c>
      <c r="K14" s="2">
        <v>2</v>
      </c>
    </row>
    <row r="15" spans="1:11" ht="15" customHeight="1" x14ac:dyDescent="0.3">
      <c r="B15" s="74" t="s">
        <v>224</v>
      </c>
      <c r="C15" s="2">
        <v>0</v>
      </c>
      <c r="D15" s="2">
        <v>9</v>
      </c>
      <c r="E15" s="2">
        <v>3</v>
      </c>
      <c r="F15" s="2">
        <v>0</v>
      </c>
      <c r="G15" s="2">
        <v>0</v>
      </c>
      <c r="H15" s="2">
        <v>34</v>
      </c>
      <c r="I15" s="2">
        <v>44</v>
      </c>
      <c r="J15" s="2">
        <v>9</v>
      </c>
      <c r="K15" s="2">
        <v>4</v>
      </c>
    </row>
    <row r="16" spans="1:11" ht="15" customHeight="1" x14ac:dyDescent="0.3">
      <c r="A16" s="74" t="s">
        <v>199</v>
      </c>
      <c r="B16" s="74" t="s">
        <v>225</v>
      </c>
      <c r="C16" s="2">
        <v>0</v>
      </c>
      <c r="D16" s="2">
        <v>23</v>
      </c>
      <c r="E16" s="2">
        <v>11</v>
      </c>
      <c r="F16" s="2">
        <v>0</v>
      </c>
      <c r="G16" s="2">
        <v>0</v>
      </c>
      <c r="H16" s="2">
        <v>23</v>
      </c>
      <c r="I16" s="2">
        <v>45</v>
      </c>
      <c r="J16" s="2">
        <v>14</v>
      </c>
      <c r="K16" s="2">
        <v>7</v>
      </c>
    </row>
    <row r="17" spans="1:11" ht="15" customHeight="1" x14ac:dyDescent="0.3">
      <c r="B17" s="74" t="s">
        <v>226</v>
      </c>
      <c r="C17" s="2">
        <v>0</v>
      </c>
      <c r="D17" s="2">
        <v>133</v>
      </c>
      <c r="E17" s="2">
        <v>63</v>
      </c>
      <c r="F17" s="2">
        <v>3</v>
      </c>
      <c r="G17" s="2">
        <v>3</v>
      </c>
      <c r="H17" s="2">
        <v>125</v>
      </c>
      <c r="I17" s="2">
        <v>271</v>
      </c>
      <c r="J17" s="2">
        <v>68</v>
      </c>
      <c r="K17" s="2">
        <v>59</v>
      </c>
    </row>
    <row r="18" spans="1:11" ht="15" customHeight="1" x14ac:dyDescent="0.3">
      <c r="B18" s="74" t="s">
        <v>227</v>
      </c>
      <c r="C18" s="2">
        <v>0</v>
      </c>
      <c r="D18" s="2">
        <v>26</v>
      </c>
      <c r="E18" s="2">
        <v>31</v>
      </c>
      <c r="F18" s="2">
        <v>0</v>
      </c>
      <c r="G18" s="2">
        <v>1</v>
      </c>
      <c r="H18" s="2">
        <v>52</v>
      </c>
      <c r="I18" s="2">
        <v>74</v>
      </c>
      <c r="J18" s="2">
        <v>13</v>
      </c>
      <c r="K18" s="2">
        <v>34</v>
      </c>
    </row>
    <row r="19" spans="1:11" ht="15" customHeight="1" x14ac:dyDescent="0.3">
      <c r="B19" s="74" t="s">
        <v>228</v>
      </c>
      <c r="C19" s="2">
        <v>0</v>
      </c>
      <c r="D19" s="2">
        <v>67</v>
      </c>
      <c r="E19" s="2">
        <v>24</v>
      </c>
      <c r="F19" s="2">
        <v>2</v>
      </c>
      <c r="G19" s="2">
        <v>0</v>
      </c>
      <c r="H19" s="2">
        <v>33</v>
      </c>
      <c r="I19" s="2">
        <v>61</v>
      </c>
      <c r="J19" s="2">
        <v>23</v>
      </c>
      <c r="K19" s="2">
        <v>36</v>
      </c>
    </row>
    <row r="20" spans="1:11" ht="15" customHeight="1" x14ac:dyDescent="0.3">
      <c r="B20" s="74" t="s">
        <v>229</v>
      </c>
      <c r="C20" s="2">
        <v>0</v>
      </c>
      <c r="D20" s="2">
        <v>97</v>
      </c>
      <c r="E20" s="2">
        <v>49</v>
      </c>
      <c r="F20" s="2">
        <v>5</v>
      </c>
      <c r="G20" s="2">
        <v>0</v>
      </c>
      <c r="H20" s="2">
        <v>65</v>
      </c>
      <c r="I20" s="2">
        <v>106</v>
      </c>
      <c r="J20" s="2">
        <v>50</v>
      </c>
      <c r="K20" s="2">
        <v>25</v>
      </c>
    </row>
    <row r="21" spans="1:11" ht="15" customHeight="1" x14ac:dyDescent="0.3">
      <c r="B21" s="74" t="s">
        <v>230</v>
      </c>
      <c r="C21" s="2">
        <v>0</v>
      </c>
      <c r="D21" s="2">
        <v>23</v>
      </c>
      <c r="E21" s="2">
        <v>10</v>
      </c>
      <c r="F21" s="2">
        <v>1</v>
      </c>
      <c r="G21" s="2">
        <v>0</v>
      </c>
      <c r="H21" s="2">
        <v>53</v>
      </c>
      <c r="I21" s="2">
        <v>116</v>
      </c>
      <c r="J21" s="2">
        <v>20</v>
      </c>
      <c r="K21" s="2">
        <v>12</v>
      </c>
    </row>
    <row r="22" spans="1:11" ht="15" customHeight="1" x14ac:dyDescent="0.3">
      <c r="B22" s="74" t="s">
        <v>231</v>
      </c>
      <c r="C22" s="2">
        <v>0</v>
      </c>
      <c r="D22" s="2">
        <v>13</v>
      </c>
      <c r="E22" s="2">
        <v>3</v>
      </c>
      <c r="F22" s="2">
        <v>4</v>
      </c>
      <c r="G22" s="2">
        <v>0</v>
      </c>
      <c r="H22" s="2">
        <v>9</v>
      </c>
      <c r="I22" s="2">
        <v>34</v>
      </c>
      <c r="J22" s="2">
        <v>6</v>
      </c>
      <c r="K22" s="2">
        <v>3</v>
      </c>
    </row>
    <row r="23" spans="1:11" ht="15" customHeight="1" x14ac:dyDescent="0.3">
      <c r="B23" s="74" t="s">
        <v>232</v>
      </c>
      <c r="C23" s="2">
        <v>0</v>
      </c>
      <c r="D23" s="2">
        <v>25</v>
      </c>
      <c r="E23" s="2">
        <v>16</v>
      </c>
      <c r="F23" s="2">
        <v>0</v>
      </c>
      <c r="G23" s="2">
        <v>0</v>
      </c>
      <c r="H23" s="2">
        <v>63</v>
      </c>
      <c r="I23" s="2">
        <v>80</v>
      </c>
      <c r="J23" s="2">
        <v>13</v>
      </c>
      <c r="K23" s="2">
        <v>8</v>
      </c>
    </row>
    <row r="24" spans="1:11" ht="15" customHeight="1" x14ac:dyDescent="0.3">
      <c r="B24" s="74" t="s">
        <v>233</v>
      </c>
      <c r="C24" s="2">
        <v>0</v>
      </c>
      <c r="D24" s="2">
        <v>37</v>
      </c>
      <c r="E24" s="2">
        <v>45</v>
      </c>
      <c r="F24" s="2">
        <v>0</v>
      </c>
      <c r="G24" s="2">
        <v>1</v>
      </c>
      <c r="H24" s="2">
        <v>93</v>
      </c>
      <c r="I24" s="2">
        <v>168</v>
      </c>
      <c r="J24" s="2">
        <v>32</v>
      </c>
      <c r="K24" s="2">
        <v>23</v>
      </c>
    </row>
    <row r="25" spans="1:11" ht="27" x14ac:dyDescent="0.3">
      <c r="B25" s="74" t="s">
        <v>234</v>
      </c>
      <c r="C25" s="2">
        <v>0</v>
      </c>
      <c r="D25" s="2">
        <v>27</v>
      </c>
      <c r="E25" s="2">
        <v>13</v>
      </c>
      <c r="F25" s="2">
        <v>1</v>
      </c>
      <c r="G25" s="2">
        <v>0</v>
      </c>
      <c r="H25" s="2">
        <v>16</v>
      </c>
      <c r="I25" s="2">
        <v>33</v>
      </c>
      <c r="J25" s="2">
        <v>11</v>
      </c>
      <c r="K25" s="2">
        <v>2</v>
      </c>
    </row>
    <row r="26" spans="1:11" ht="15" customHeight="1" x14ac:dyDescent="0.3">
      <c r="B26" s="74" t="s">
        <v>235</v>
      </c>
      <c r="C26" s="2">
        <v>0</v>
      </c>
      <c r="D26" s="2">
        <v>23</v>
      </c>
      <c r="E26" s="2">
        <v>21</v>
      </c>
      <c r="F26" s="2">
        <v>0</v>
      </c>
      <c r="G26" s="2">
        <v>0</v>
      </c>
      <c r="H26" s="2">
        <v>44</v>
      </c>
      <c r="I26" s="2">
        <v>69</v>
      </c>
      <c r="J26" s="2">
        <v>13</v>
      </c>
      <c r="K26" s="2">
        <v>12</v>
      </c>
    </row>
    <row r="27" spans="1:11" ht="15" customHeight="1" x14ac:dyDescent="0.3">
      <c r="B27" s="74" t="s">
        <v>236</v>
      </c>
      <c r="C27" s="2">
        <v>0</v>
      </c>
      <c r="D27" s="2">
        <v>25</v>
      </c>
      <c r="E27" s="2">
        <v>11</v>
      </c>
      <c r="F27" s="2">
        <v>6</v>
      </c>
      <c r="G27" s="2">
        <v>2</v>
      </c>
      <c r="H27" s="2">
        <v>26</v>
      </c>
      <c r="I27" s="2">
        <v>63</v>
      </c>
      <c r="J27" s="2">
        <v>4</v>
      </c>
      <c r="K27" s="2">
        <v>2</v>
      </c>
    </row>
    <row r="28" spans="1:11" ht="15" customHeight="1" x14ac:dyDescent="0.3">
      <c r="B28" s="74" t="s">
        <v>237</v>
      </c>
      <c r="C28" s="2">
        <v>0</v>
      </c>
      <c r="D28" s="2">
        <v>17</v>
      </c>
      <c r="E28" s="2">
        <v>1</v>
      </c>
      <c r="F28" s="2">
        <v>0</v>
      </c>
      <c r="G28" s="2">
        <v>0</v>
      </c>
      <c r="H28" s="2">
        <v>20</v>
      </c>
      <c r="I28" s="2">
        <v>39</v>
      </c>
      <c r="J28" s="2">
        <v>8</v>
      </c>
      <c r="K28" s="2">
        <v>3</v>
      </c>
    </row>
    <row r="29" spans="1:11" ht="15" customHeight="1" x14ac:dyDescent="0.3">
      <c r="A29" s="74" t="s">
        <v>163</v>
      </c>
      <c r="B29" s="74" t="s">
        <v>238</v>
      </c>
      <c r="C29" s="2">
        <v>0</v>
      </c>
      <c r="D29" s="2">
        <v>76</v>
      </c>
      <c r="E29" s="2">
        <v>65</v>
      </c>
      <c r="F29" s="2">
        <v>3</v>
      </c>
      <c r="G29" s="2">
        <v>1</v>
      </c>
      <c r="H29" s="2">
        <v>40</v>
      </c>
      <c r="I29" s="2">
        <v>90</v>
      </c>
      <c r="J29" s="2">
        <v>50</v>
      </c>
      <c r="K29" s="2">
        <v>49</v>
      </c>
    </row>
    <row r="30" spans="1:11" ht="15" customHeight="1" x14ac:dyDescent="0.3">
      <c r="B30" s="74" t="s">
        <v>239</v>
      </c>
      <c r="C30" s="2">
        <v>0</v>
      </c>
      <c r="D30" s="2">
        <v>5</v>
      </c>
      <c r="E30" s="2">
        <v>11</v>
      </c>
      <c r="F30" s="2">
        <v>2</v>
      </c>
      <c r="G30" s="2">
        <v>0</v>
      </c>
      <c r="H30" s="2">
        <v>27</v>
      </c>
      <c r="I30" s="2">
        <v>77</v>
      </c>
      <c r="J30" s="2">
        <v>4</v>
      </c>
      <c r="K30" s="2">
        <v>7</v>
      </c>
    </row>
    <row r="31" spans="1:11" ht="15" customHeight="1" x14ac:dyDescent="0.3">
      <c r="B31" s="74" t="s">
        <v>240</v>
      </c>
      <c r="C31" s="2">
        <v>0</v>
      </c>
      <c r="D31" s="2">
        <v>6</v>
      </c>
      <c r="E31" s="2">
        <v>28</v>
      </c>
      <c r="F31" s="2">
        <v>0</v>
      </c>
      <c r="G31" s="2">
        <v>0</v>
      </c>
      <c r="H31" s="2">
        <v>31</v>
      </c>
      <c r="I31" s="2">
        <v>47</v>
      </c>
      <c r="J31" s="2">
        <v>5</v>
      </c>
      <c r="K31" s="2">
        <v>17</v>
      </c>
    </row>
    <row r="32" spans="1:11" ht="15" customHeight="1" x14ac:dyDescent="0.3">
      <c r="B32" s="74" t="s">
        <v>241</v>
      </c>
      <c r="C32" s="2">
        <v>0</v>
      </c>
      <c r="D32" s="2">
        <v>4</v>
      </c>
      <c r="E32" s="2">
        <v>4</v>
      </c>
      <c r="F32" s="2">
        <v>0</v>
      </c>
      <c r="G32" s="2">
        <v>0</v>
      </c>
      <c r="H32" s="2">
        <v>17</v>
      </c>
      <c r="I32" s="2">
        <v>39</v>
      </c>
      <c r="J32" s="2">
        <v>4</v>
      </c>
      <c r="K32" s="2">
        <v>6</v>
      </c>
    </row>
    <row r="33" spans="1:11" ht="15" customHeight="1" x14ac:dyDescent="0.3">
      <c r="B33" s="74" t="s">
        <v>242</v>
      </c>
      <c r="C33" s="2">
        <v>0</v>
      </c>
      <c r="D33" s="2">
        <v>7</v>
      </c>
      <c r="E33" s="2">
        <v>0</v>
      </c>
      <c r="F33" s="2">
        <v>0</v>
      </c>
      <c r="G33" s="2">
        <v>0</v>
      </c>
      <c r="H33" s="2">
        <v>14</v>
      </c>
      <c r="I33" s="2">
        <v>34</v>
      </c>
      <c r="J33" s="2">
        <v>6</v>
      </c>
      <c r="K33" s="2">
        <v>2</v>
      </c>
    </row>
    <row r="34" spans="1:11" ht="15" customHeight="1" x14ac:dyDescent="0.3">
      <c r="B34" s="74" t="s">
        <v>243</v>
      </c>
      <c r="C34" s="2">
        <v>0</v>
      </c>
      <c r="D34" s="2">
        <v>17</v>
      </c>
      <c r="E34" s="2">
        <v>8</v>
      </c>
      <c r="F34" s="2">
        <v>0</v>
      </c>
      <c r="G34" s="2">
        <v>0</v>
      </c>
      <c r="H34" s="2">
        <v>431</v>
      </c>
      <c r="I34" s="2">
        <v>890</v>
      </c>
      <c r="J34" s="2">
        <v>11</v>
      </c>
      <c r="K34" s="2">
        <v>45</v>
      </c>
    </row>
    <row r="35" spans="1:11" ht="15" customHeight="1" x14ac:dyDescent="0.3">
      <c r="B35" s="74" t="s">
        <v>244</v>
      </c>
      <c r="C35" s="2">
        <v>0</v>
      </c>
      <c r="D35" s="2">
        <v>0</v>
      </c>
      <c r="E35" s="2">
        <v>1</v>
      </c>
      <c r="F35" s="2">
        <v>0</v>
      </c>
      <c r="G35" s="2">
        <v>0</v>
      </c>
      <c r="H35" s="2">
        <v>156</v>
      </c>
      <c r="I35" s="2">
        <v>238</v>
      </c>
      <c r="J35" s="2">
        <v>1</v>
      </c>
      <c r="K35" s="2">
        <v>0</v>
      </c>
    </row>
    <row r="36" spans="1:11" ht="15" customHeight="1" x14ac:dyDescent="0.3">
      <c r="B36" s="74" t="s">
        <v>245</v>
      </c>
      <c r="C36" s="2">
        <v>0</v>
      </c>
      <c r="D36" s="2">
        <v>12</v>
      </c>
      <c r="E36" s="2">
        <v>22</v>
      </c>
      <c r="F36" s="2">
        <v>0</v>
      </c>
      <c r="G36" s="2">
        <v>0</v>
      </c>
      <c r="H36" s="2">
        <v>134</v>
      </c>
      <c r="I36" s="2">
        <v>221</v>
      </c>
      <c r="J36" s="2">
        <v>10</v>
      </c>
      <c r="K36" s="2">
        <v>11</v>
      </c>
    </row>
    <row r="37" spans="1:11" ht="15" customHeight="1" x14ac:dyDescent="0.3">
      <c r="A37" s="74" t="s">
        <v>181</v>
      </c>
      <c r="B37" s="74" t="s">
        <v>246</v>
      </c>
      <c r="C37" s="2">
        <v>0</v>
      </c>
      <c r="D37" s="2">
        <v>12</v>
      </c>
      <c r="E37" s="2">
        <v>4</v>
      </c>
      <c r="F37" s="2">
        <v>0</v>
      </c>
      <c r="G37" s="2">
        <v>0</v>
      </c>
      <c r="H37" s="2">
        <v>64</v>
      </c>
      <c r="I37" s="2">
        <v>72</v>
      </c>
      <c r="J37" s="2">
        <v>2</v>
      </c>
      <c r="K37" s="2">
        <v>7</v>
      </c>
    </row>
    <row r="38" spans="1:11" ht="15" customHeight="1" x14ac:dyDescent="0.3">
      <c r="B38" s="74" t="s">
        <v>247</v>
      </c>
      <c r="C38" s="2">
        <v>0</v>
      </c>
      <c r="D38" s="2">
        <v>3</v>
      </c>
      <c r="E38" s="2">
        <v>1</v>
      </c>
      <c r="F38" s="2">
        <v>0</v>
      </c>
      <c r="G38" s="2">
        <v>0</v>
      </c>
      <c r="H38" s="2">
        <v>11</v>
      </c>
      <c r="I38" s="2">
        <v>30</v>
      </c>
      <c r="J38" s="2">
        <v>2</v>
      </c>
      <c r="K38" s="2">
        <v>0</v>
      </c>
    </row>
    <row r="39" spans="1:11" ht="15" customHeight="1" x14ac:dyDescent="0.3">
      <c r="B39" s="74" t="s">
        <v>248</v>
      </c>
      <c r="C39" s="2">
        <v>0</v>
      </c>
      <c r="D39" s="2">
        <v>12</v>
      </c>
      <c r="E39" s="2">
        <v>24</v>
      </c>
      <c r="F39" s="2">
        <v>0</v>
      </c>
      <c r="G39" s="2">
        <v>1</v>
      </c>
      <c r="H39" s="2">
        <v>95</v>
      </c>
      <c r="I39" s="2">
        <v>139</v>
      </c>
      <c r="J39" s="2">
        <v>6</v>
      </c>
      <c r="K39" s="2">
        <v>10</v>
      </c>
    </row>
    <row r="40" spans="1:11" ht="15" customHeight="1" x14ac:dyDescent="0.3">
      <c r="B40" s="74" t="s">
        <v>249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8</v>
      </c>
      <c r="I40" s="2">
        <v>15</v>
      </c>
      <c r="J40" s="2">
        <v>1</v>
      </c>
      <c r="K40" s="2">
        <v>1</v>
      </c>
    </row>
    <row r="41" spans="1:11" ht="15" customHeight="1" x14ac:dyDescent="0.3">
      <c r="A41" s="74" t="s">
        <v>202</v>
      </c>
      <c r="B41" s="74" t="s">
        <v>250</v>
      </c>
      <c r="C41" s="2">
        <v>0</v>
      </c>
      <c r="D41" s="2">
        <v>26</v>
      </c>
      <c r="E41" s="2">
        <v>6</v>
      </c>
      <c r="F41" s="2">
        <v>5</v>
      </c>
      <c r="G41" s="2">
        <v>0</v>
      </c>
      <c r="H41" s="2">
        <v>127</v>
      </c>
      <c r="I41" s="2">
        <v>210</v>
      </c>
      <c r="J41" s="2">
        <v>13</v>
      </c>
      <c r="K41" s="2">
        <v>3</v>
      </c>
    </row>
    <row r="42" spans="1:11" ht="15" customHeight="1" x14ac:dyDescent="0.3">
      <c r="B42" s="74" t="s">
        <v>251</v>
      </c>
      <c r="C42" s="2">
        <v>0</v>
      </c>
      <c r="D42" s="2">
        <v>48</v>
      </c>
      <c r="E42" s="2">
        <v>21</v>
      </c>
      <c r="F42" s="2">
        <v>3</v>
      </c>
      <c r="G42" s="2">
        <v>2</v>
      </c>
      <c r="H42" s="2">
        <v>83</v>
      </c>
      <c r="I42" s="2">
        <v>135</v>
      </c>
      <c r="J42" s="2">
        <v>21</v>
      </c>
      <c r="K42" s="2">
        <v>20</v>
      </c>
    </row>
    <row r="43" spans="1:11" ht="15" customHeight="1" x14ac:dyDescent="0.3">
      <c r="B43" s="74" t="s">
        <v>252</v>
      </c>
      <c r="C43" s="2">
        <v>0</v>
      </c>
      <c r="D43" s="2">
        <v>4</v>
      </c>
      <c r="E43" s="2">
        <v>1</v>
      </c>
      <c r="F43" s="2">
        <v>0</v>
      </c>
      <c r="G43" s="2">
        <v>0</v>
      </c>
      <c r="H43" s="2">
        <v>33</v>
      </c>
      <c r="I43" s="2">
        <v>37</v>
      </c>
      <c r="J43" s="2">
        <v>0</v>
      </c>
      <c r="K43" s="2">
        <v>3</v>
      </c>
    </row>
    <row r="44" spans="1:11" ht="15" customHeight="1" x14ac:dyDescent="0.3">
      <c r="B44" s="74" t="s">
        <v>253</v>
      </c>
      <c r="C44" s="2">
        <v>0</v>
      </c>
      <c r="D44" s="2">
        <v>14</v>
      </c>
      <c r="E44" s="2">
        <v>6</v>
      </c>
      <c r="F44" s="2">
        <v>0</v>
      </c>
      <c r="G44" s="2">
        <v>0</v>
      </c>
      <c r="H44" s="2">
        <v>56</v>
      </c>
      <c r="I44" s="2">
        <v>115</v>
      </c>
      <c r="J44" s="2">
        <v>9</v>
      </c>
      <c r="K44" s="2">
        <v>3</v>
      </c>
    </row>
    <row r="45" spans="1:11" ht="15" customHeight="1" x14ac:dyDescent="0.3">
      <c r="B45" s="74" t="s">
        <v>254</v>
      </c>
      <c r="C45" s="2">
        <v>0</v>
      </c>
      <c r="D45" s="2">
        <v>2</v>
      </c>
      <c r="E45" s="2">
        <v>1</v>
      </c>
      <c r="F45" s="2">
        <v>0</v>
      </c>
      <c r="G45" s="2">
        <v>0</v>
      </c>
      <c r="H45" s="2">
        <v>31</v>
      </c>
      <c r="I45" s="2">
        <v>45</v>
      </c>
      <c r="J45" s="2">
        <v>0</v>
      </c>
      <c r="K45" s="2">
        <v>2</v>
      </c>
    </row>
    <row r="46" spans="1:11" ht="15" customHeight="1" x14ac:dyDescent="0.3">
      <c r="B46" s="74" t="s">
        <v>255</v>
      </c>
      <c r="C46" s="2">
        <v>0</v>
      </c>
      <c r="D46" s="2">
        <v>1</v>
      </c>
      <c r="E46" s="2">
        <v>2</v>
      </c>
      <c r="F46" s="2">
        <v>0</v>
      </c>
      <c r="G46" s="2">
        <v>0</v>
      </c>
      <c r="H46" s="2">
        <v>4</v>
      </c>
      <c r="I46" s="2">
        <v>11</v>
      </c>
      <c r="J46" s="2">
        <v>1</v>
      </c>
      <c r="K46" s="2">
        <v>2</v>
      </c>
    </row>
    <row r="47" spans="1:11" ht="15" customHeight="1" x14ac:dyDescent="0.3">
      <c r="B47" s="74" t="s">
        <v>256</v>
      </c>
      <c r="C47" s="2">
        <v>0</v>
      </c>
      <c r="D47" s="2">
        <v>5</v>
      </c>
      <c r="E47" s="2">
        <v>0</v>
      </c>
      <c r="F47" s="2">
        <v>2</v>
      </c>
      <c r="G47" s="2">
        <v>0</v>
      </c>
      <c r="H47" s="2">
        <v>142</v>
      </c>
      <c r="I47" s="2">
        <v>280</v>
      </c>
      <c r="J47" s="2">
        <v>2</v>
      </c>
      <c r="K47" s="2">
        <v>2</v>
      </c>
    </row>
    <row r="48" spans="1:11" ht="15" customHeight="1" x14ac:dyDescent="0.3">
      <c r="B48" s="74" t="s">
        <v>257</v>
      </c>
      <c r="C48" s="2">
        <v>0</v>
      </c>
      <c r="D48" s="2">
        <v>7</v>
      </c>
      <c r="E48" s="2">
        <v>4</v>
      </c>
      <c r="F48" s="2">
        <v>0</v>
      </c>
      <c r="G48" s="2">
        <v>0</v>
      </c>
      <c r="H48" s="2">
        <v>5</v>
      </c>
      <c r="I48" s="2">
        <v>4</v>
      </c>
      <c r="J48" s="2">
        <v>5</v>
      </c>
      <c r="K48" s="2">
        <v>2</v>
      </c>
    </row>
    <row r="49" spans="1:11" ht="15" customHeight="1" x14ac:dyDescent="0.3">
      <c r="B49" s="74" t="s">
        <v>258</v>
      </c>
      <c r="C49" s="2">
        <v>0</v>
      </c>
      <c r="D49" s="2">
        <v>24</v>
      </c>
      <c r="E49" s="2">
        <v>11</v>
      </c>
      <c r="F49" s="2">
        <v>0</v>
      </c>
      <c r="G49" s="2">
        <v>2</v>
      </c>
      <c r="H49" s="2">
        <v>62</v>
      </c>
      <c r="I49" s="2">
        <v>75</v>
      </c>
      <c r="J49" s="2">
        <v>25</v>
      </c>
      <c r="K49" s="2">
        <v>12</v>
      </c>
    </row>
    <row r="50" spans="1:11" ht="15" customHeight="1" x14ac:dyDescent="0.3">
      <c r="B50" s="74" t="s">
        <v>259</v>
      </c>
      <c r="C50" s="2">
        <v>0</v>
      </c>
      <c r="D50" s="2">
        <v>10</v>
      </c>
      <c r="E50" s="2">
        <v>8</v>
      </c>
      <c r="F50" s="2">
        <v>0</v>
      </c>
      <c r="G50" s="2">
        <v>0</v>
      </c>
      <c r="H50" s="2">
        <v>4</v>
      </c>
      <c r="I50" s="2">
        <v>24</v>
      </c>
      <c r="J50" s="2">
        <v>11</v>
      </c>
      <c r="K50" s="2">
        <v>2</v>
      </c>
    </row>
    <row r="51" spans="1:11" ht="15" customHeight="1" x14ac:dyDescent="0.3">
      <c r="B51" s="74" t="s">
        <v>260</v>
      </c>
      <c r="C51" s="2">
        <v>0</v>
      </c>
      <c r="D51" s="2">
        <v>6</v>
      </c>
      <c r="E51" s="2">
        <v>5</v>
      </c>
      <c r="F51" s="2">
        <v>0</v>
      </c>
      <c r="G51" s="2">
        <v>0</v>
      </c>
      <c r="H51" s="2">
        <v>34</v>
      </c>
      <c r="I51" s="2">
        <v>102</v>
      </c>
      <c r="J51" s="2">
        <v>6</v>
      </c>
      <c r="K51" s="2">
        <v>5</v>
      </c>
    </row>
    <row r="52" spans="1:11" ht="15" customHeight="1" x14ac:dyDescent="0.3">
      <c r="B52" s="74" t="s">
        <v>261</v>
      </c>
      <c r="C52" s="2">
        <v>0</v>
      </c>
      <c r="D52" s="2">
        <v>8</v>
      </c>
      <c r="E52" s="2">
        <v>4</v>
      </c>
      <c r="F52" s="2">
        <v>0</v>
      </c>
      <c r="G52" s="2">
        <v>0</v>
      </c>
      <c r="H52" s="2">
        <v>243</v>
      </c>
      <c r="I52" s="2">
        <v>556</v>
      </c>
      <c r="J52" s="2">
        <v>5</v>
      </c>
      <c r="K52" s="2">
        <v>2</v>
      </c>
    </row>
    <row r="53" spans="1:11" ht="15" customHeight="1" x14ac:dyDescent="0.3">
      <c r="B53" s="74" t="s">
        <v>262</v>
      </c>
      <c r="C53" s="2">
        <v>0</v>
      </c>
      <c r="D53" s="2">
        <v>8</v>
      </c>
      <c r="E53" s="2">
        <v>9</v>
      </c>
      <c r="F53" s="2">
        <v>2</v>
      </c>
      <c r="G53" s="2">
        <v>0</v>
      </c>
      <c r="H53" s="2">
        <v>44</v>
      </c>
      <c r="I53" s="2">
        <v>69</v>
      </c>
      <c r="J53" s="2">
        <v>6</v>
      </c>
      <c r="K53" s="2">
        <v>4</v>
      </c>
    </row>
    <row r="54" spans="1:11" ht="15" customHeight="1" x14ac:dyDescent="0.3">
      <c r="B54" s="74" t="s">
        <v>263</v>
      </c>
      <c r="C54" s="2">
        <v>0</v>
      </c>
      <c r="D54" s="2">
        <v>13</v>
      </c>
      <c r="E54" s="2">
        <v>4</v>
      </c>
      <c r="F54" s="2">
        <v>0</v>
      </c>
      <c r="G54" s="2">
        <v>0</v>
      </c>
      <c r="H54" s="2">
        <v>91</v>
      </c>
      <c r="I54" s="2">
        <v>134</v>
      </c>
      <c r="J54" s="2">
        <v>5</v>
      </c>
      <c r="K54" s="2">
        <v>0</v>
      </c>
    </row>
    <row r="55" spans="1:11" ht="15" customHeight="1" x14ac:dyDescent="0.3">
      <c r="A55" s="74" t="s">
        <v>177</v>
      </c>
      <c r="B55" s="74" t="s">
        <v>264</v>
      </c>
      <c r="C55" s="2">
        <v>0</v>
      </c>
      <c r="D55" s="2">
        <v>6</v>
      </c>
      <c r="E55" s="2">
        <v>1</v>
      </c>
      <c r="F55" s="2">
        <v>2</v>
      </c>
      <c r="G55" s="2">
        <v>0</v>
      </c>
      <c r="H55" s="2">
        <v>12</v>
      </c>
      <c r="I55" s="2">
        <v>19</v>
      </c>
      <c r="J55" s="2">
        <v>3</v>
      </c>
      <c r="K55" s="2">
        <v>3</v>
      </c>
    </row>
    <row r="56" spans="1:11" ht="15" customHeight="1" x14ac:dyDescent="0.3">
      <c r="B56" s="74" t="s">
        <v>265</v>
      </c>
      <c r="C56" s="2">
        <v>0</v>
      </c>
      <c r="D56" s="2">
        <v>37</v>
      </c>
      <c r="E56" s="2">
        <v>26</v>
      </c>
      <c r="F56" s="2">
        <v>0</v>
      </c>
      <c r="G56" s="2">
        <v>1</v>
      </c>
      <c r="H56" s="2">
        <v>70</v>
      </c>
      <c r="I56" s="2">
        <v>122</v>
      </c>
      <c r="J56" s="2">
        <v>11</v>
      </c>
      <c r="K56" s="2">
        <v>29</v>
      </c>
    </row>
    <row r="57" spans="1:11" ht="15" customHeight="1" x14ac:dyDescent="0.3">
      <c r="B57" s="74" t="s">
        <v>266</v>
      </c>
      <c r="C57" s="2">
        <v>0</v>
      </c>
      <c r="D57" s="2">
        <v>62</v>
      </c>
      <c r="E57" s="2">
        <v>22</v>
      </c>
      <c r="F57" s="2">
        <v>4</v>
      </c>
      <c r="G57" s="2">
        <v>0</v>
      </c>
      <c r="H57" s="2">
        <v>9</v>
      </c>
      <c r="I57" s="2">
        <v>30</v>
      </c>
      <c r="J57" s="2">
        <v>11</v>
      </c>
      <c r="K57" s="2">
        <v>19</v>
      </c>
    </row>
    <row r="58" spans="1:11" ht="15" customHeight="1" x14ac:dyDescent="0.3">
      <c r="B58" s="74" t="s">
        <v>267</v>
      </c>
      <c r="C58" s="2">
        <v>0</v>
      </c>
      <c r="D58" s="2">
        <v>53</v>
      </c>
      <c r="E58" s="2">
        <v>63</v>
      </c>
      <c r="F58" s="2">
        <v>0</v>
      </c>
      <c r="G58" s="2">
        <v>0</v>
      </c>
      <c r="H58" s="2">
        <v>16</v>
      </c>
      <c r="I58" s="2">
        <v>21</v>
      </c>
      <c r="J58" s="2">
        <v>25</v>
      </c>
      <c r="K58" s="2">
        <v>51</v>
      </c>
    </row>
    <row r="59" spans="1:11" ht="15" customHeight="1" x14ac:dyDescent="0.3">
      <c r="B59" s="74" t="s">
        <v>268</v>
      </c>
      <c r="C59" s="2">
        <v>0</v>
      </c>
      <c r="D59" s="2">
        <v>21</v>
      </c>
      <c r="E59" s="2">
        <v>5</v>
      </c>
      <c r="F59" s="2">
        <v>0</v>
      </c>
      <c r="G59" s="2">
        <v>0</v>
      </c>
      <c r="H59" s="2">
        <v>3656</v>
      </c>
      <c r="I59" s="2">
        <v>6380</v>
      </c>
      <c r="J59" s="2">
        <v>7</v>
      </c>
      <c r="K59" s="2">
        <v>7</v>
      </c>
    </row>
    <row r="60" spans="1:11" ht="15" customHeight="1" x14ac:dyDescent="0.3">
      <c r="B60" s="74" t="s">
        <v>269</v>
      </c>
      <c r="C60" s="2">
        <v>0</v>
      </c>
      <c r="D60" s="2">
        <v>236</v>
      </c>
      <c r="E60" s="2">
        <v>64</v>
      </c>
      <c r="F60" s="2">
        <v>9</v>
      </c>
      <c r="G60" s="2">
        <v>4</v>
      </c>
      <c r="H60" s="2">
        <v>64</v>
      </c>
      <c r="I60" s="2">
        <v>88</v>
      </c>
      <c r="J60" s="2">
        <v>97</v>
      </c>
      <c r="K60" s="2">
        <v>65</v>
      </c>
    </row>
    <row r="61" spans="1:11" ht="15" customHeight="1" x14ac:dyDescent="0.3">
      <c r="A61" s="74" t="s">
        <v>195</v>
      </c>
      <c r="B61" s="74" t="s">
        <v>270</v>
      </c>
      <c r="C61" s="2">
        <v>0</v>
      </c>
      <c r="D61" s="2">
        <v>52</v>
      </c>
      <c r="E61" s="2">
        <v>14</v>
      </c>
      <c r="F61" s="2">
        <v>3</v>
      </c>
      <c r="G61" s="2">
        <v>0</v>
      </c>
      <c r="H61" s="2">
        <v>17</v>
      </c>
      <c r="I61" s="2">
        <v>18</v>
      </c>
      <c r="J61" s="2">
        <v>18</v>
      </c>
      <c r="K61" s="2">
        <v>9</v>
      </c>
    </row>
    <row r="62" spans="1:11" ht="15" customHeight="1" x14ac:dyDescent="0.3">
      <c r="B62" s="74" t="s">
        <v>271</v>
      </c>
      <c r="C62" s="2">
        <v>0</v>
      </c>
      <c r="D62" s="2">
        <v>76</v>
      </c>
      <c r="E62" s="2">
        <v>30</v>
      </c>
      <c r="F62" s="2">
        <v>2</v>
      </c>
      <c r="G62" s="2">
        <v>0</v>
      </c>
      <c r="H62" s="2">
        <v>23</v>
      </c>
      <c r="I62" s="2">
        <v>34</v>
      </c>
      <c r="J62" s="2">
        <v>52</v>
      </c>
      <c r="K62" s="2">
        <v>30</v>
      </c>
    </row>
    <row r="63" spans="1:11" ht="15" customHeight="1" x14ac:dyDescent="0.3">
      <c r="B63" s="74" t="s">
        <v>272</v>
      </c>
      <c r="C63" s="2">
        <v>0</v>
      </c>
      <c r="D63" s="2">
        <v>423</v>
      </c>
      <c r="E63" s="2">
        <v>165</v>
      </c>
      <c r="F63" s="2">
        <v>16</v>
      </c>
      <c r="G63" s="2">
        <v>3</v>
      </c>
      <c r="H63" s="2">
        <v>104</v>
      </c>
      <c r="I63" s="2">
        <v>157</v>
      </c>
      <c r="J63" s="2">
        <v>22</v>
      </c>
      <c r="K63" s="2">
        <v>78</v>
      </c>
    </row>
    <row r="64" spans="1:11" ht="15" customHeight="1" x14ac:dyDescent="0.3">
      <c r="B64" s="74" t="s">
        <v>273</v>
      </c>
      <c r="C64" s="2">
        <v>0</v>
      </c>
      <c r="D64" s="2">
        <v>15</v>
      </c>
      <c r="E64" s="2">
        <v>2</v>
      </c>
      <c r="F64" s="2">
        <v>0</v>
      </c>
      <c r="G64" s="2">
        <v>0</v>
      </c>
      <c r="H64" s="2">
        <v>3</v>
      </c>
      <c r="I64" s="2">
        <v>4</v>
      </c>
      <c r="J64" s="2">
        <v>7</v>
      </c>
      <c r="K64" s="2">
        <v>4</v>
      </c>
    </row>
    <row r="65" spans="2:11" ht="15" customHeight="1" x14ac:dyDescent="0.3">
      <c r="B65" s="74" t="s">
        <v>274</v>
      </c>
      <c r="C65" s="2">
        <v>0</v>
      </c>
      <c r="D65" s="2">
        <v>77</v>
      </c>
      <c r="E65" s="2">
        <v>12</v>
      </c>
      <c r="F65" s="2">
        <v>4</v>
      </c>
      <c r="G65" s="2">
        <v>0</v>
      </c>
      <c r="H65" s="2">
        <v>20</v>
      </c>
      <c r="I65" s="2">
        <v>15</v>
      </c>
      <c r="J65" s="2">
        <v>20</v>
      </c>
      <c r="K65" s="2">
        <v>8</v>
      </c>
    </row>
    <row r="66" spans="2:11" ht="15" customHeight="1" x14ac:dyDescent="0.3">
      <c r="B66" s="74" t="s">
        <v>275</v>
      </c>
      <c r="C66" s="2">
        <v>0</v>
      </c>
      <c r="D66" s="2">
        <v>19</v>
      </c>
      <c r="E66" s="2">
        <v>11</v>
      </c>
      <c r="F66" s="2">
        <v>1</v>
      </c>
      <c r="G66" s="2">
        <v>1</v>
      </c>
      <c r="H66" s="2">
        <v>3</v>
      </c>
      <c r="I66" s="2">
        <v>9</v>
      </c>
      <c r="J66" s="2">
        <v>13</v>
      </c>
      <c r="K66" s="2">
        <v>8</v>
      </c>
    </row>
    <row r="67" spans="2:11" ht="15" customHeight="1" x14ac:dyDescent="0.3">
      <c r="B67" s="74" t="s">
        <v>276</v>
      </c>
      <c r="C67" s="2">
        <v>0</v>
      </c>
      <c r="D67" s="2">
        <v>23</v>
      </c>
      <c r="E67" s="2">
        <v>5</v>
      </c>
      <c r="F67" s="2">
        <v>0</v>
      </c>
      <c r="G67" s="2">
        <v>1</v>
      </c>
      <c r="H67" s="2">
        <v>3</v>
      </c>
      <c r="I67" s="2">
        <v>7</v>
      </c>
      <c r="J67" s="2">
        <v>9</v>
      </c>
      <c r="K67" s="2">
        <v>2</v>
      </c>
    </row>
    <row r="68" spans="2:11" ht="15" customHeight="1" x14ac:dyDescent="0.3">
      <c r="B68" s="74" t="s">
        <v>277</v>
      </c>
      <c r="C68" s="2">
        <v>0</v>
      </c>
      <c r="D68" s="2">
        <v>14</v>
      </c>
      <c r="E68" s="2">
        <v>6</v>
      </c>
      <c r="F68" s="2">
        <v>0</v>
      </c>
      <c r="G68" s="2">
        <v>0</v>
      </c>
      <c r="H68" s="2">
        <v>7</v>
      </c>
      <c r="I68" s="2">
        <v>6</v>
      </c>
      <c r="J68" s="2">
        <v>9</v>
      </c>
      <c r="K68" s="2">
        <v>3</v>
      </c>
    </row>
    <row r="69" spans="2:11" ht="15" customHeight="1" x14ac:dyDescent="0.3">
      <c r="B69" s="74" t="s">
        <v>278</v>
      </c>
      <c r="C69" s="2">
        <v>0</v>
      </c>
      <c r="D69" s="2">
        <v>77</v>
      </c>
      <c r="E69" s="2">
        <v>17</v>
      </c>
      <c r="F69" s="2">
        <v>4</v>
      </c>
      <c r="G69" s="2">
        <v>0</v>
      </c>
      <c r="H69" s="2">
        <v>23</v>
      </c>
      <c r="I69" s="2">
        <v>34</v>
      </c>
      <c r="J69" s="2">
        <v>31</v>
      </c>
      <c r="K69" s="2">
        <v>20</v>
      </c>
    </row>
    <row r="70" spans="2:11" ht="15" customHeight="1" x14ac:dyDescent="0.3">
      <c r="B70" s="74" t="s">
        <v>279</v>
      </c>
      <c r="C70" s="2">
        <v>0</v>
      </c>
      <c r="D70" s="2">
        <v>55</v>
      </c>
      <c r="E70" s="2">
        <v>33</v>
      </c>
      <c r="F70" s="2">
        <v>0</v>
      </c>
      <c r="G70" s="2">
        <v>0</v>
      </c>
      <c r="H70" s="2">
        <v>14</v>
      </c>
      <c r="I70" s="2">
        <v>23</v>
      </c>
      <c r="J70" s="2">
        <v>22</v>
      </c>
      <c r="K70" s="2">
        <v>24</v>
      </c>
    </row>
    <row r="71" spans="2:11" ht="15" customHeight="1" x14ac:dyDescent="0.3">
      <c r="B71" s="74" t="s">
        <v>280</v>
      </c>
      <c r="C71" s="2">
        <v>0</v>
      </c>
      <c r="D71" s="2">
        <v>33</v>
      </c>
      <c r="E71" s="2">
        <v>15</v>
      </c>
      <c r="F71" s="2">
        <v>1</v>
      </c>
      <c r="G71" s="2">
        <v>0</v>
      </c>
      <c r="H71" s="2">
        <v>12</v>
      </c>
      <c r="I71" s="2">
        <v>15</v>
      </c>
      <c r="J71" s="2">
        <v>13</v>
      </c>
      <c r="K71" s="2">
        <v>12</v>
      </c>
    </row>
    <row r="72" spans="2:11" ht="15" customHeight="1" x14ac:dyDescent="0.3">
      <c r="B72" s="74" t="s">
        <v>281</v>
      </c>
      <c r="C72" s="2">
        <v>0</v>
      </c>
      <c r="D72" s="2">
        <v>76</v>
      </c>
      <c r="E72" s="2">
        <v>25</v>
      </c>
      <c r="F72" s="2">
        <v>2</v>
      </c>
      <c r="G72" s="2">
        <v>1</v>
      </c>
      <c r="H72" s="2">
        <v>23</v>
      </c>
      <c r="I72" s="2">
        <v>22</v>
      </c>
      <c r="J72" s="2">
        <v>55</v>
      </c>
      <c r="K72" s="2">
        <v>50</v>
      </c>
    </row>
    <row r="73" spans="2:11" ht="15" customHeight="1" x14ac:dyDescent="0.3">
      <c r="B73" s="74" t="s">
        <v>282</v>
      </c>
      <c r="C73" s="2">
        <v>0</v>
      </c>
      <c r="D73" s="2">
        <v>72</v>
      </c>
      <c r="E73" s="2">
        <v>23</v>
      </c>
      <c r="F73" s="2">
        <v>3</v>
      </c>
      <c r="G73" s="2">
        <v>1</v>
      </c>
      <c r="H73" s="2">
        <v>19</v>
      </c>
      <c r="I73" s="2">
        <v>30</v>
      </c>
      <c r="J73" s="2">
        <v>27</v>
      </c>
      <c r="K73" s="2">
        <v>20</v>
      </c>
    </row>
    <row r="74" spans="2:11" ht="15" customHeight="1" x14ac:dyDescent="0.3">
      <c r="B74" s="74" t="s">
        <v>283</v>
      </c>
      <c r="C74" s="2">
        <v>0</v>
      </c>
      <c r="D74" s="2">
        <v>45</v>
      </c>
      <c r="E74" s="2">
        <v>21</v>
      </c>
      <c r="F74" s="2">
        <v>5</v>
      </c>
      <c r="G74" s="2">
        <v>0</v>
      </c>
      <c r="H74" s="2">
        <v>21</v>
      </c>
      <c r="I74" s="2">
        <v>15</v>
      </c>
      <c r="J74" s="2">
        <v>22</v>
      </c>
      <c r="K74" s="2">
        <v>10</v>
      </c>
    </row>
    <row r="75" spans="2:11" ht="15" customHeight="1" x14ac:dyDescent="0.3">
      <c r="B75" s="74" t="s">
        <v>284</v>
      </c>
      <c r="C75" s="2">
        <v>0</v>
      </c>
      <c r="D75" s="2">
        <v>115</v>
      </c>
      <c r="E75" s="2">
        <v>28</v>
      </c>
      <c r="F75" s="2">
        <v>6</v>
      </c>
      <c r="G75" s="2">
        <v>0</v>
      </c>
      <c r="H75" s="2">
        <v>28</v>
      </c>
      <c r="I75" s="2">
        <v>29</v>
      </c>
      <c r="J75" s="2">
        <v>40</v>
      </c>
      <c r="K75" s="2">
        <v>19</v>
      </c>
    </row>
    <row r="76" spans="2:11" ht="15" customHeight="1" x14ac:dyDescent="0.3">
      <c r="B76" s="74" t="s">
        <v>285</v>
      </c>
      <c r="C76" s="2">
        <v>0</v>
      </c>
      <c r="D76" s="2">
        <v>35</v>
      </c>
      <c r="E76" s="2">
        <v>15</v>
      </c>
      <c r="F76" s="2">
        <v>2</v>
      </c>
      <c r="G76" s="2">
        <v>0</v>
      </c>
      <c r="H76" s="2">
        <v>6</v>
      </c>
      <c r="I76" s="2">
        <v>6</v>
      </c>
      <c r="J76" s="2">
        <v>18</v>
      </c>
      <c r="K76" s="2">
        <v>8</v>
      </c>
    </row>
    <row r="77" spans="2:11" ht="15" customHeight="1" x14ac:dyDescent="0.3">
      <c r="B77" s="74" t="s">
        <v>286</v>
      </c>
      <c r="C77" s="2">
        <v>0</v>
      </c>
      <c r="D77" s="2">
        <v>54</v>
      </c>
      <c r="E77" s="2">
        <v>20</v>
      </c>
      <c r="F77" s="2">
        <v>4</v>
      </c>
      <c r="G77" s="2">
        <v>0</v>
      </c>
      <c r="H77" s="2">
        <v>21</v>
      </c>
      <c r="I77" s="2">
        <v>27</v>
      </c>
      <c r="J77" s="2">
        <v>27</v>
      </c>
      <c r="K77" s="2">
        <v>27</v>
      </c>
    </row>
    <row r="78" spans="2:11" ht="15" customHeight="1" x14ac:dyDescent="0.3">
      <c r="B78" s="74" t="s">
        <v>287</v>
      </c>
      <c r="C78" s="2">
        <v>0</v>
      </c>
      <c r="D78" s="2">
        <v>106</v>
      </c>
      <c r="E78" s="2">
        <v>40</v>
      </c>
      <c r="F78" s="2">
        <v>2</v>
      </c>
      <c r="G78" s="2">
        <v>0</v>
      </c>
      <c r="H78" s="2">
        <v>37</v>
      </c>
      <c r="I78" s="2">
        <v>35</v>
      </c>
      <c r="J78" s="2">
        <v>24</v>
      </c>
      <c r="K78" s="2">
        <v>26</v>
      </c>
    </row>
    <row r="79" spans="2:11" ht="15" customHeight="1" x14ac:dyDescent="0.3">
      <c r="B79" s="74" t="s">
        <v>288</v>
      </c>
      <c r="C79" s="2">
        <v>0</v>
      </c>
      <c r="D79" s="2">
        <v>31</v>
      </c>
      <c r="E79" s="2">
        <v>6</v>
      </c>
      <c r="F79" s="2">
        <v>3</v>
      </c>
      <c r="G79" s="2">
        <v>0</v>
      </c>
      <c r="H79" s="2">
        <v>10</v>
      </c>
      <c r="I79" s="2">
        <v>7</v>
      </c>
      <c r="J79" s="2">
        <v>10</v>
      </c>
      <c r="K79" s="2">
        <v>6</v>
      </c>
    </row>
    <row r="80" spans="2:11" ht="15" customHeight="1" x14ac:dyDescent="0.3">
      <c r="B80" s="74" t="s">
        <v>289</v>
      </c>
      <c r="C80" s="2">
        <v>0</v>
      </c>
      <c r="D80" s="2">
        <v>67</v>
      </c>
      <c r="E80" s="2">
        <v>20</v>
      </c>
      <c r="F80" s="2">
        <v>6</v>
      </c>
      <c r="G80" s="2">
        <v>0</v>
      </c>
      <c r="H80" s="2">
        <v>20</v>
      </c>
      <c r="I80" s="2">
        <v>26</v>
      </c>
      <c r="J80" s="2">
        <v>28</v>
      </c>
      <c r="K80" s="2">
        <v>12</v>
      </c>
    </row>
    <row r="81" spans="1:11" ht="15" customHeight="1" x14ac:dyDescent="0.3">
      <c r="B81" s="74" t="s">
        <v>290</v>
      </c>
      <c r="C81" s="2">
        <v>0</v>
      </c>
      <c r="D81" s="2">
        <v>29</v>
      </c>
      <c r="E81" s="2">
        <v>11</v>
      </c>
      <c r="F81" s="2">
        <v>1</v>
      </c>
      <c r="G81" s="2">
        <v>1</v>
      </c>
      <c r="H81" s="2">
        <v>9</v>
      </c>
      <c r="I81" s="2">
        <v>7</v>
      </c>
      <c r="J81" s="2">
        <v>27</v>
      </c>
      <c r="K81" s="2">
        <v>17</v>
      </c>
    </row>
    <row r="82" spans="1:11" ht="15" customHeight="1" x14ac:dyDescent="0.3">
      <c r="B82" s="74" t="s">
        <v>291</v>
      </c>
      <c r="C82" s="2">
        <v>0</v>
      </c>
      <c r="D82" s="2">
        <v>78</v>
      </c>
      <c r="E82" s="2">
        <v>38</v>
      </c>
      <c r="F82" s="2">
        <v>0</v>
      </c>
      <c r="G82" s="2">
        <v>1</v>
      </c>
      <c r="H82" s="2">
        <v>27</v>
      </c>
      <c r="I82" s="2">
        <v>34</v>
      </c>
      <c r="J82" s="2">
        <v>50</v>
      </c>
      <c r="K82" s="2">
        <v>15</v>
      </c>
    </row>
    <row r="83" spans="1:11" ht="15" customHeight="1" x14ac:dyDescent="0.3">
      <c r="B83" s="74" t="s">
        <v>292</v>
      </c>
      <c r="C83" s="2">
        <v>0</v>
      </c>
      <c r="D83" s="2">
        <v>40</v>
      </c>
      <c r="E83" s="2">
        <v>22</v>
      </c>
      <c r="F83" s="2">
        <v>2</v>
      </c>
      <c r="G83" s="2">
        <v>0</v>
      </c>
      <c r="H83" s="2">
        <v>15</v>
      </c>
      <c r="I83" s="2">
        <v>15</v>
      </c>
      <c r="J83" s="2">
        <v>18</v>
      </c>
      <c r="K83" s="2">
        <v>18</v>
      </c>
    </row>
    <row r="84" spans="1:11" ht="15" customHeight="1" x14ac:dyDescent="0.3">
      <c r="B84" s="74" t="s">
        <v>293</v>
      </c>
      <c r="C84" s="2">
        <v>0</v>
      </c>
      <c r="D84" s="2">
        <v>35</v>
      </c>
      <c r="E84" s="2">
        <v>13</v>
      </c>
      <c r="F84" s="2">
        <v>1</v>
      </c>
      <c r="G84" s="2">
        <v>0</v>
      </c>
      <c r="H84" s="2">
        <v>4</v>
      </c>
      <c r="I84" s="2">
        <v>11</v>
      </c>
      <c r="J84" s="2">
        <v>14</v>
      </c>
      <c r="K84" s="2">
        <v>9</v>
      </c>
    </row>
    <row r="85" spans="1:11" ht="15" customHeight="1" x14ac:dyDescent="0.3">
      <c r="B85" s="74" t="s">
        <v>294</v>
      </c>
      <c r="C85" s="2">
        <v>0</v>
      </c>
      <c r="D85" s="2">
        <v>55</v>
      </c>
      <c r="E85" s="2">
        <v>26</v>
      </c>
      <c r="F85" s="2">
        <v>4</v>
      </c>
      <c r="G85" s="2">
        <v>6</v>
      </c>
      <c r="H85" s="2">
        <v>12</v>
      </c>
      <c r="I85" s="2">
        <v>20</v>
      </c>
      <c r="J85" s="2">
        <v>23</v>
      </c>
      <c r="K85" s="2">
        <v>26</v>
      </c>
    </row>
    <row r="86" spans="1:11" ht="15" customHeight="1" x14ac:dyDescent="0.3">
      <c r="A86" s="74" t="s">
        <v>182</v>
      </c>
      <c r="B86" s="74" t="s">
        <v>295</v>
      </c>
      <c r="C86" s="2">
        <v>0</v>
      </c>
      <c r="D86" s="2">
        <v>15</v>
      </c>
      <c r="E86" s="2">
        <v>7</v>
      </c>
      <c r="F86" s="2">
        <v>0</v>
      </c>
      <c r="G86" s="2">
        <v>0</v>
      </c>
      <c r="H86" s="2">
        <v>4</v>
      </c>
      <c r="I86" s="2">
        <v>7</v>
      </c>
      <c r="J86" s="2">
        <v>5</v>
      </c>
      <c r="K86" s="2">
        <v>6</v>
      </c>
    </row>
    <row r="87" spans="1:11" ht="15" customHeight="1" x14ac:dyDescent="0.3">
      <c r="B87" s="74" t="s">
        <v>296</v>
      </c>
      <c r="C87" s="2">
        <v>0</v>
      </c>
      <c r="D87" s="2">
        <v>3</v>
      </c>
      <c r="E87" s="2">
        <v>0</v>
      </c>
      <c r="F87" s="2">
        <v>0</v>
      </c>
      <c r="G87" s="2">
        <v>0</v>
      </c>
      <c r="H87" s="2">
        <v>0</v>
      </c>
      <c r="I87" s="2">
        <v>3</v>
      </c>
      <c r="J87" s="2">
        <v>1</v>
      </c>
      <c r="K87" s="2">
        <v>0</v>
      </c>
    </row>
    <row r="88" spans="1:11" ht="15" customHeight="1" x14ac:dyDescent="0.3">
      <c r="B88" s="74" t="s">
        <v>297</v>
      </c>
      <c r="C88" s="2">
        <v>0</v>
      </c>
      <c r="D88" s="2">
        <v>65</v>
      </c>
      <c r="E88" s="2">
        <v>15</v>
      </c>
      <c r="F88" s="2">
        <v>3</v>
      </c>
      <c r="G88" s="2">
        <v>1</v>
      </c>
      <c r="H88" s="2">
        <v>27</v>
      </c>
      <c r="I88" s="2">
        <v>27</v>
      </c>
      <c r="J88" s="2">
        <v>17</v>
      </c>
      <c r="K88" s="2">
        <v>20</v>
      </c>
    </row>
    <row r="89" spans="1:11" ht="15" customHeight="1" x14ac:dyDescent="0.3">
      <c r="B89" s="74" t="s">
        <v>298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</row>
    <row r="90" spans="1:11" ht="15" customHeight="1" x14ac:dyDescent="0.3">
      <c r="B90" s="74" t="s">
        <v>299</v>
      </c>
      <c r="C90" s="2">
        <v>0</v>
      </c>
      <c r="D90" s="2">
        <v>14</v>
      </c>
      <c r="E90" s="2">
        <v>12</v>
      </c>
      <c r="F90" s="2">
        <v>0</v>
      </c>
      <c r="G90" s="2">
        <v>0</v>
      </c>
      <c r="H90" s="2">
        <v>1</v>
      </c>
      <c r="I90" s="2">
        <v>4</v>
      </c>
      <c r="J90" s="2">
        <v>6</v>
      </c>
      <c r="K90" s="2">
        <v>9</v>
      </c>
    </row>
    <row r="91" spans="1:11" ht="15" customHeight="1" x14ac:dyDescent="0.3">
      <c r="B91" s="74" t="s">
        <v>300</v>
      </c>
      <c r="C91" s="2">
        <v>0</v>
      </c>
      <c r="D91" s="2">
        <v>2</v>
      </c>
      <c r="E91" s="2">
        <v>2</v>
      </c>
      <c r="F91" s="2">
        <v>1</v>
      </c>
      <c r="G91" s="2">
        <v>0</v>
      </c>
      <c r="H91" s="2">
        <v>0</v>
      </c>
      <c r="I91" s="2">
        <v>1</v>
      </c>
      <c r="J91" s="2">
        <v>0</v>
      </c>
      <c r="K91" s="2">
        <v>0</v>
      </c>
    </row>
    <row r="92" spans="1:11" ht="15" customHeight="1" x14ac:dyDescent="0.3">
      <c r="B92" s="74" t="s">
        <v>301</v>
      </c>
      <c r="C92" s="2">
        <v>0</v>
      </c>
      <c r="D92" s="2">
        <v>5</v>
      </c>
      <c r="E92" s="2">
        <v>2</v>
      </c>
      <c r="F92" s="2">
        <v>0</v>
      </c>
      <c r="G92" s="2">
        <v>0</v>
      </c>
      <c r="H92" s="2">
        <v>2</v>
      </c>
      <c r="I92" s="2">
        <v>2</v>
      </c>
      <c r="J92" s="2">
        <v>1</v>
      </c>
      <c r="K92" s="2">
        <v>5</v>
      </c>
    </row>
    <row r="93" spans="1:11" ht="15" customHeight="1" x14ac:dyDescent="0.3">
      <c r="A93" s="74" t="s">
        <v>203</v>
      </c>
      <c r="B93" s="74" t="s">
        <v>302</v>
      </c>
      <c r="C93" s="2">
        <v>0</v>
      </c>
      <c r="D93" s="2">
        <v>42</v>
      </c>
      <c r="E93" s="2">
        <v>17</v>
      </c>
      <c r="F93" s="2">
        <v>2</v>
      </c>
      <c r="G93" s="2">
        <v>0</v>
      </c>
      <c r="H93" s="2">
        <v>10</v>
      </c>
      <c r="I93" s="2">
        <v>18</v>
      </c>
      <c r="J93" s="2">
        <v>20</v>
      </c>
      <c r="K93" s="2">
        <v>22</v>
      </c>
    </row>
    <row r="94" spans="1:11" ht="15" customHeight="1" x14ac:dyDescent="0.3">
      <c r="B94" s="74" t="s">
        <v>303</v>
      </c>
      <c r="C94" s="2">
        <v>0</v>
      </c>
      <c r="D94" s="2">
        <v>13</v>
      </c>
      <c r="E94" s="2">
        <v>5</v>
      </c>
      <c r="F94" s="2">
        <v>0</v>
      </c>
      <c r="G94" s="2">
        <v>0</v>
      </c>
      <c r="H94" s="2">
        <v>2</v>
      </c>
      <c r="I94" s="2">
        <v>4</v>
      </c>
      <c r="J94" s="2">
        <v>3</v>
      </c>
      <c r="K94" s="2">
        <v>1</v>
      </c>
    </row>
    <row r="95" spans="1:11" ht="15" customHeight="1" x14ac:dyDescent="0.3">
      <c r="B95" s="74" t="s">
        <v>304</v>
      </c>
      <c r="C95" s="2">
        <v>0</v>
      </c>
      <c r="D95" s="2">
        <v>5</v>
      </c>
      <c r="E95" s="2">
        <v>0</v>
      </c>
      <c r="F95" s="2">
        <v>0</v>
      </c>
      <c r="G95" s="2">
        <v>0</v>
      </c>
      <c r="H95" s="2">
        <v>0</v>
      </c>
      <c r="I95" s="2">
        <v>2</v>
      </c>
      <c r="J95" s="2">
        <v>0</v>
      </c>
      <c r="K95" s="2">
        <v>1</v>
      </c>
    </row>
    <row r="96" spans="1:11" ht="15" customHeight="1" x14ac:dyDescent="0.3">
      <c r="B96" s="74" t="s">
        <v>305</v>
      </c>
      <c r="C96" s="2">
        <v>0</v>
      </c>
      <c r="D96" s="2">
        <v>7</v>
      </c>
      <c r="E96" s="2">
        <v>1</v>
      </c>
      <c r="F96" s="2">
        <v>0</v>
      </c>
      <c r="G96" s="2">
        <v>0</v>
      </c>
      <c r="H96" s="2">
        <v>1</v>
      </c>
      <c r="I96" s="2">
        <v>3</v>
      </c>
      <c r="J96" s="2">
        <v>8</v>
      </c>
      <c r="K96" s="2">
        <v>0</v>
      </c>
    </row>
    <row r="97" spans="1:11" ht="15" customHeight="1" x14ac:dyDescent="0.3">
      <c r="B97" s="74" t="s">
        <v>306</v>
      </c>
      <c r="C97" s="2">
        <v>0</v>
      </c>
      <c r="D97" s="2">
        <v>23</v>
      </c>
      <c r="E97" s="2">
        <v>11</v>
      </c>
      <c r="F97" s="2">
        <v>2</v>
      </c>
      <c r="G97" s="2">
        <v>0</v>
      </c>
      <c r="H97" s="2">
        <v>8</v>
      </c>
      <c r="I97" s="2">
        <v>9</v>
      </c>
      <c r="J97" s="2">
        <v>14</v>
      </c>
      <c r="K97" s="2">
        <v>6</v>
      </c>
    </row>
    <row r="98" spans="1:11" ht="15" customHeight="1" x14ac:dyDescent="0.3">
      <c r="B98" s="74" t="s">
        <v>307</v>
      </c>
      <c r="C98" s="2">
        <v>0</v>
      </c>
      <c r="D98" s="2">
        <v>13</v>
      </c>
      <c r="E98" s="2">
        <v>3</v>
      </c>
      <c r="F98" s="2">
        <v>0</v>
      </c>
      <c r="G98" s="2">
        <v>0</v>
      </c>
      <c r="H98" s="2">
        <v>2</v>
      </c>
      <c r="I98" s="2">
        <v>6</v>
      </c>
      <c r="J98" s="2">
        <v>2</v>
      </c>
      <c r="K98" s="2">
        <v>1</v>
      </c>
    </row>
    <row r="99" spans="1:11" ht="15" customHeight="1" x14ac:dyDescent="0.3">
      <c r="B99" s="74" t="s">
        <v>308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3</v>
      </c>
      <c r="J99" s="2">
        <v>1</v>
      </c>
      <c r="K99" s="2">
        <v>2</v>
      </c>
    </row>
    <row r="100" spans="1:11" ht="15" customHeight="1" x14ac:dyDescent="0.3">
      <c r="A100" s="74" t="s">
        <v>164</v>
      </c>
      <c r="B100" s="74" t="s">
        <v>309</v>
      </c>
      <c r="C100" s="2">
        <v>0</v>
      </c>
      <c r="D100" s="2">
        <v>58</v>
      </c>
      <c r="E100" s="2">
        <v>34</v>
      </c>
      <c r="F100" s="2">
        <v>3</v>
      </c>
      <c r="G100" s="2">
        <v>2</v>
      </c>
      <c r="H100" s="2">
        <v>22</v>
      </c>
      <c r="I100" s="2">
        <v>41</v>
      </c>
      <c r="J100" s="2">
        <v>36</v>
      </c>
      <c r="K100" s="2">
        <v>33</v>
      </c>
    </row>
    <row r="101" spans="1:11" ht="15" customHeight="1" x14ac:dyDescent="0.3">
      <c r="B101" s="74" t="s">
        <v>310</v>
      </c>
      <c r="C101" s="2">
        <v>0</v>
      </c>
      <c r="D101" s="2">
        <v>15</v>
      </c>
      <c r="E101" s="2">
        <v>12</v>
      </c>
      <c r="F101" s="2">
        <v>1</v>
      </c>
      <c r="G101" s="2">
        <v>0</v>
      </c>
      <c r="H101" s="2">
        <v>5</v>
      </c>
      <c r="I101" s="2">
        <v>3</v>
      </c>
      <c r="J101" s="2">
        <v>10</v>
      </c>
      <c r="K101" s="2">
        <v>12</v>
      </c>
    </row>
    <row r="102" spans="1:11" ht="15" customHeight="1" x14ac:dyDescent="0.3">
      <c r="B102" s="74" t="s">
        <v>311</v>
      </c>
      <c r="C102" s="2">
        <v>0</v>
      </c>
      <c r="D102" s="2">
        <v>6</v>
      </c>
      <c r="E102" s="2">
        <v>8</v>
      </c>
      <c r="F102" s="2">
        <v>0</v>
      </c>
      <c r="G102" s="2">
        <v>0</v>
      </c>
      <c r="H102" s="2">
        <v>2</v>
      </c>
      <c r="I102" s="2">
        <v>4</v>
      </c>
      <c r="J102" s="2">
        <v>11</v>
      </c>
      <c r="K102" s="2">
        <v>7</v>
      </c>
    </row>
    <row r="103" spans="1:11" ht="15" customHeight="1" x14ac:dyDescent="0.3">
      <c r="B103" s="74" t="s">
        <v>312</v>
      </c>
      <c r="C103" s="2">
        <v>0</v>
      </c>
      <c r="D103" s="2">
        <v>19</v>
      </c>
      <c r="E103" s="2">
        <v>13</v>
      </c>
      <c r="F103" s="2">
        <v>1</v>
      </c>
      <c r="G103" s="2">
        <v>1</v>
      </c>
      <c r="H103" s="2">
        <v>6</v>
      </c>
      <c r="I103" s="2">
        <v>24</v>
      </c>
      <c r="J103" s="2">
        <v>17</v>
      </c>
      <c r="K103" s="2">
        <v>22</v>
      </c>
    </row>
    <row r="104" spans="1:11" ht="15" customHeight="1" x14ac:dyDescent="0.3">
      <c r="B104" s="74" t="s">
        <v>313</v>
      </c>
      <c r="C104" s="2">
        <v>0</v>
      </c>
      <c r="D104" s="2">
        <v>99</v>
      </c>
      <c r="E104" s="2">
        <v>65</v>
      </c>
      <c r="F104" s="2">
        <v>5</v>
      </c>
      <c r="G104" s="2">
        <v>0</v>
      </c>
      <c r="H104" s="2">
        <v>31</v>
      </c>
      <c r="I104" s="2">
        <v>48</v>
      </c>
      <c r="J104" s="2">
        <v>44</v>
      </c>
      <c r="K104" s="2">
        <v>41</v>
      </c>
    </row>
    <row r="105" spans="1:11" ht="15" customHeight="1" x14ac:dyDescent="0.3">
      <c r="B105" s="74" t="s">
        <v>314</v>
      </c>
      <c r="C105" s="2">
        <v>0</v>
      </c>
      <c r="D105" s="2">
        <v>18</v>
      </c>
      <c r="E105" s="2">
        <v>14</v>
      </c>
      <c r="F105" s="2">
        <v>2</v>
      </c>
      <c r="G105" s="2">
        <v>0</v>
      </c>
      <c r="H105" s="2">
        <v>10</v>
      </c>
      <c r="I105" s="2">
        <v>28</v>
      </c>
      <c r="J105" s="2">
        <v>17</v>
      </c>
      <c r="K105" s="2">
        <v>7</v>
      </c>
    </row>
    <row r="106" spans="1:11" ht="15" customHeight="1" x14ac:dyDescent="0.3">
      <c r="B106" s="74" t="s">
        <v>315</v>
      </c>
      <c r="C106" s="2">
        <v>0</v>
      </c>
      <c r="D106" s="2">
        <v>50</v>
      </c>
      <c r="E106" s="2">
        <v>25</v>
      </c>
      <c r="F106" s="2">
        <v>7</v>
      </c>
      <c r="G106" s="2">
        <v>1</v>
      </c>
      <c r="H106" s="2">
        <v>18</v>
      </c>
      <c r="I106" s="2">
        <v>57</v>
      </c>
      <c r="J106" s="2">
        <v>58</v>
      </c>
      <c r="K106" s="2">
        <v>22</v>
      </c>
    </row>
    <row r="107" spans="1:11" ht="15" customHeight="1" x14ac:dyDescent="0.3">
      <c r="B107" s="74" t="s">
        <v>316</v>
      </c>
      <c r="C107" s="2">
        <v>0</v>
      </c>
      <c r="D107" s="2">
        <v>12</v>
      </c>
      <c r="E107" s="2">
        <v>5</v>
      </c>
      <c r="F107" s="2">
        <v>1</v>
      </c>
      <c r="G107" s="2">
        <v>0</v>
      </c>
      <c r="H107" s="2">
        <v>4</v>
      </c>
      <c r="I107" s="2">
        <v>6</v>
      </c>
      <c r="J107" s="2">
        <v>18</v>
      </c>
      <c r="K107" s="2">
        <v>8</v>
      </c>
    </row>
    <row r="108" spans="1:11" ht="15" customHeight="1" x14ac:dyDescent="0.3">
      <c r="B108" s="74" t="s">
        <v>317</v>
      </c>
      <c r="C108" s="2">
        <v>0</v>
      </c>
      <c r="D108" s="2">
        <v>20</v>
      </c>
      <c r="E108" s="2">
        <v>5</v>
      </c>
      <c r="F108" s="2">
        <v>3</v>
      </c>
      <c r="G108" s="2">
        <v>0</v>
      </c>
      <c r="H108" s="2">
        <v>4</v>
      </c>
      <c r="I108" s="2">
        <v>10</v>
      </c>
      <c r="J108" s="2">
        <v>6</v>
      </c>
      <c r="K108" s="2">
        <v>1</v>
      </c>
    </row>
    <row r="109" spans="1:11" ht="15" customHeight="1" x14ac:dyDescent="0.3">
      <c r="B109" s="74" t="s">
        <v>318</v>
      </c>
      <c r="C109" s="2">
        <v>0</v>
      </c>
      <c r="D109" s="2">
        <v>9</v>
      </c>
      <c r="E109" s="2">
        <v>4</v>
      </c>
      <c r="F109" s="2">
        <v>0</v>
      </c>
      <c r="G109" s="2">
        <v>0</v>
      </c>
      <c r="H109" s="2">
        <v>4</v>
      </c>
      <c r="I109" s="2">
        <v>4</v>
      </c>
      <c r="J109" s="2">
        <v>0</v>
      </c>
      <c r="K109" s="2">
        <v>0</v>
      </c>
    </row>
    <row r="110" spans="1:11" ht="15" customHeight="1" x14ac:dyDescent="0.3">
      <c r="B110" s="74" t="s">
        <v>319</v>
      </c>
      <c r="C110" s="2">
        <v>0</v>
      </c>
      <c r="D110" s="2">
        <v>38</v>
      </c>
      <c r="E110" s="2">
        <v>11</v>
      </c>
      <c r="F110" s="2">
        <v>4</v>
      </c>
      <c r="G110" s="2">
        <v>2</v>
      </c>
      <c r="H110" s="2">
        <v>9</v>
      </c>
      <c r="I110" s="2">
        <v>25</v>
      </c>
      <c r="J110" s="2">
        <v>12</v>
      </c>
      <c r="K110" s="2">
        <v>25</v>
      </c>
    </row>
    <row r="111" spans="1:11" ht="15" customHeight="1" x14ac:dyDescent="0.3">
      <c r="B111" s="74" t="s">
        <v>320</v>
      </c>
      <c r="C111" s="2">
        <v>0</v>
      </c>
      <c r="D111" s="2">
        <v>12</v>
      </c>
      <c r="E111" s="2">
        <v>7</v>
      </c>
      <c r="F111" s="2">
        <v>0</v>
      </c>
      <c r="G111" s="2">
        <v>0</v>
      </c>
      <c r="H111" s="2">
        <v>3</v>
      </c>
      <c r="I111" s="2">
        <v>2</v>
      </c>
      <c r="J111" s="2">
        <v>11</v>
      </c>
      <c r="K111" s="2">
        <v>3</v>
      </c>
    </row>
    <row r="112" spans="1:11" ht="15" customHeight="1" x14ac:dyDescent="0.3">
      <c r="B112" s="74" t="s">
        <v>321</v>
      </c>
      <c r="C112" s="2">
        <v>0</v>
      </c>
      <c r="D112" s="2">
        <v>21</v>
      </c>
      <c r="E112" s="2">
        <v>9</v>
      </c>
      <c r="F112" s="2">
        <v>1</v>
      </c>
      <c r="G112" s="2">
        <v>2</v>
      </c>
      <c r="H112" s="2">
        <v>6</v>
      </c>
      <c r="I112" s="2">
        <v>17</v>
      </c>
      <c r="J112" s="2">
        <v>11</v>
      </c>
      <c r="K112" s="2">
        <v>21</v>
      </c>
    </row>
    <row r="113" spans="1:11" ht="15" customHeight="1" x14ac:dyDescent="0.3">
      <c r="B113" s="74" t="s">
        <v>322</v>
      </c>
      <c r="C113" s="2">
        <v>0</v>
      </c>
      <c r="D113" s="2">
        <v>3</v>
      </c>
      <c r="E113" s="2">
        <v>3</v>
      </c>
      <c r="F113" s="2">
        <v>0</v>
      </c>
      <c r="G113" s="2">
        <v>0</v>
      </c>
      <c r="H113" s="2">
        <v>1</v>
      </c>
      <c r="I113" s="2">
        <v>2</v>
      </c>
      <c r="J113" s="2">
        <v>5</v>
      </c>
      <c r="K113" s="2">
        <v>1</v>
      </c>
    </row>
    <row r="114" spans="1:11" ht="15" customHeight="1" x14ac:dyDescent="0.3">
      <c r="A114" s="74" t="s">
        <v>200</v>
      </c>
      <c r="B114" s="74" t="s">
        <v>323</v>
      </c>
      <c r="C114" s="2">
        <v>0</v>
      </c>
      <c r="D114" s="2">
        <v>95</v>
      </c>
      <c r="E114" s="2">
        <v>38</v>
      </c>
      <c r="F114" s="2">
        <v>6</v>
      </c>
      <c r="G114" s="2">
        <v>0</v>
      </c>
      <c r="H114" s="2">
        <v>30</v>
      </c>
      <c r="I114" s="2">
        <v>35</v>
      </c>
      <c r="J114" s="2">
        <v>47</v>
      </c>
      <c r="K114" s="2">
        <v>28</v>
      </c>
    </row>
    <row r="115" spans="1:11" ht="15" customHeight="1" x14ac:dyDescent="0.3">
      <c r="B115" s="74" t="s">
        <v>324</v>
      </c>
      <c r="C115" s="2">
        <v>0</v>
      </c>
      <c r="D115" s="2">
        <v>36</v>
      </c>
      <c r="E115" s="2">
        <v>13</v>
      </c>
      <c r="F115" s="2">
        <v>2</v>
      </c>
      <c r="G115" s="2">
        <v>0</v>
      </c>
      <c r="H115" s="2">
        <v>9</v>
      </c>
      <c r="I115" s="2">
        <v>12</v>
      </c>
      <c r="J115" s="2">
        <v>18</v>
      </c>
      <c r="K115" s="2">
        <v>9</v>
      </c>
    </row>
    <row r="116" spans="1:11" ht="15" customHeight="1" x14ac:dyDescent="0.3">
      <c r="B116" s="74" t="s">
        <v>325</v>
      </c>
      <c r="C116" s="2">
        <v>0</v>
      </c>
      <c r="D116" s="2">
        <v>8</v>
      </c>
      <c r="E116" s="2">
        <v>3</v>
      </c>
      <c r="F116" s="2">
        <v>2</v>
      </c>
      <c r="G116" s="2">
        <v>0</v>
      </c>
      <c r="H116" s="2">
        <v>0</v>
      </c>
      <c r="I116" s="2">
        <v>2</v>
      </c>
      <c r="J116" s="2">
        <v>1</v>
      </c>
      <c r="K116" s="2">
        <v>1</v>
      </c>
    </row>
    <row r="117" spans="1:11" ht="15" customHeight="1" x14ac:dyDescent="0.3">
      <c r="B117" s="74" t="s">
        <v>326</v>
      </c>
      <c r="C117" s="2">
        <v>1</v>
      </c>
      <c r="D117" s="2">
        <v>26</v>
      </c>
      <c r="E117" s="2">
        <v>25</v>
      </c>
      <c r="F117" s="2">
        <v>2</v>
      </c>
      <c r="G117" s="2">
        <v>0</v>
      </c>
      <c r="H117" s="2">
        <v>7</v>
      </c>
      <c r="I117" s="2">
        <v>20</v>
      </c>
      <c r="J117" s="2">
        <v>11</v>
      </c>
      <c r="K117" s="2">
        <v>16</v>
      </c>
    </row>
    <row r="118" spans="1:11" ht="15" customHeight="1" x14ac:dyDescent="0.3">
      <c r="B118" s="74" t="s">
        <v>327</v>
      </c>
      <c r="C118" s="2">
        <v>0</v>
      </c>
      <c r="D118" s="2">
        <v>15</v>
      </c>
      <c r="E118" s="2">
        <v>10</v>
      </c>
      <c r="F118" s="2">
        <v>0</v>
      </c>
      <c r="G118" s="2">
        <v>2</v>
      </c>
      <c r="H118" s="2">
        <v>6</v>
      </c>
      <c r="I118" s="2">
        <v>5</v>
      </c>
      <c r="J118" s="2">
        <v>3</v>
      </c>
      <c r="K118" s="2">
        <v>5</v>
      </c>
    </row>
    <row r="119" spans="1:11" ht="15" customHeight="1" x14ac:dyDescent="0.3">
      <c r="A119" s="74" t="s">
        <v>191</v>
      </c>
      <c r="B119" s="74" t="s">
        <v>328</v>
      </c>
      <c r="C119" s="2">
        <v>0</v>
      </c>
      <c r="D119" s="2">
        <v>17</v>
      </c>
      <c r="E119" s="2">
        <v>9</v>
      </c>
      <c r="F119" s="2">
        <v>2</v>
      </c>
      <c r="G119" s="2">
        <v>0</v>
      </c>
      <c r="H119" s="2">
        <v>1</v>
      </c>
      <c r="I119" s="2">
        <v>8</v>
      </c>
      <c r="J119" s="2">
        <v>4</v>
      </c>
      <c r="K119" s="2">
        <v>7</v>
      </c>
    </row>
    <row r="120" spans="1:11" ht="15" customHeight="1" x14ac:dyDescent="0.3">
      <c r="B120" s="74" t="s">
        <v>329</v>
      </c>
      <c r="C120" s="2">
        <v>0</v>
      </c>
      <c r="D120" s="2">
        <v>1</v>
      </c>
      <c r="E120" s="2">
        <v>6</v>
      </c>
      <c r="F120" s="2">
        <v>1</v>
      </c>
      <c r="G120" s="2">
        <v>0</v>
      </c>
      <c r="H120" s="2">
        <v>0</v>
      </c>
      <c r="I120" s="2">
        <v>1</v>
      </c>
      <c r="J120" s="2">
        <v>2</v>
      </c>
      <c r="K120" s="2">
        <v>0</v>
      </c>
    </row>
    <row r="121" spans="1:11" ht="15" customHeight="1" x14ac:dyDescent="0.3">
      <c r="B121" s="74" t="s">
        <v>330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2</v>
      </c>
      <c r="J121" s="2">
        <v>0</v>
      </c>
      <c r="K121" s="2">
        <v>0</v>
      </c>
    </row>
    <row r="122" spans="1:11" ht="15" customHeight="1" x14ac:dyDescent="0.3">
      <c r="B122" s="74" t="s">
        <v>331</v>
      </c>
      <c r="C122" s="2">
        <v>0</v>
      </c>
      <c r="D122" s="2">
        <v>37</v>
      </c>
      <c r="E122" s="2">
        <v>19</v>
      </c>
      <c r="F122" s="2">
        <v>5</v>
      </c>
      <c r="G122" s="2">
        <v>0</v>
      </c>
      <c r="H122" s="2">
        <v>9</v>
      </c>
      <c r="I122" s="2">
        <v>19</v>
      </c>
      <c r="J122" s="2">
        <v>13</v>
      </c>
      <c r="K122" s="2">
        <v>17</v>
      </c>
    </row>
    <row r="123" spans="1:11" ht="15" customHeight="1" x14ac:dyDescent="0.3">
      <c r="B123" s="74" t="s">
        <v>332</v>
      </c>
      <c r="C123" s="2">
        <v>0</v>
      </c>
      <c r="D123" s="2">
        <v>6</v>
      </c>
      <c r="E123" s="2">
        <v>4</v>
      </c>
      <c r="F123" s="2">
        <v>0</v>
      </c>
      <c r="G123" s="2">
        <v>1</v>
      </c>
      <c r="H123" s="2">
        <v>0</v>
      </c>
      <c r="I123" s="2">
        <v>3</v>
      </c>
      <c r="J123" s="2">
        <v>5</v>
      </c>
      <c r="K123" s="2">
        <v>3</v>
      </c>
    </row>
    <row r="124" spans="1:11" ht="15" customHeight="1" x14ac:dyDescent="0.3">
      <c r="B124" s="74" t="s">
        <v>333</v>
      </c>
      <c r="C124" s="2">
        <v>0</v>
      </c>
      <c r="D124" s="2">
        <v>16</v>
      </c>
      <c r="E124" s="2">
        <v>10</v>
      </c>
      <c r="F124" s="2">
        <v>2</v>
      </c>
      <c r="G124" s="2">
        <v>1</v>
      </c>
      <c r="H124" s="2">
        <v>5</v>
      </c>
      <c r="I124" s="2">
        <v>5</v>
      </c>
      <c r="J124" s="2">
        <v>4</v>
      </c>
      <c r="K124" s="2">
        <v>3</v>
      </c>
    </row>
    <row r="125" spans="1:11" ht="15" customHeight="1" x14ac:dyDescent="0.3">
      <c r="B125" s="74" t="s">
        <v>334</v>
      </c>
      <c r="C125" s="2">
        <v>0</v>
      </c>
      <c r="D125" s="2">
        <v>19</v>
      </c>
      <c r="E125" s="2">
        <v>13</v>
      </c>
      <c r="F125" s="2">
        <v>3</v>
      </c>
      <c r="G125" s="2">
        <v>0</v>
      </c>
      <c r="H125" s="2">
        <v>11</v>
      </c>
      <c r="I125" s="2">
        <v>10</v>
      </c>
      <c r="J125" s="2">
        <v>10</v>
      </c>
      <c r="K125" s="2">
        <v>7</v>
      </c>
    </row>
    <row r="126" spans="1:11" ht="15" customHeight="1" x14ac:dyDescent="0.3">
      <c r="B126" s="74" t="s">
        <v>335</v>
      </c>
      <c r="C126" s="2">
        <v>0</v>
      </c>
      <c r="D126" s="2">
        <v>19</v>
      </c>
      <c r="E126" s="2">
        <v>8</v>
      </c>
      <c r="F126" s="2">
        <v>2</v>
      </c>
      <c r="G126" s="2">
        <v>2</v>
      </c>
      <c r="H126" s="2">
        <v>5</v>
      </c>
      <c r="I126" s="2">
        <v>4</v>
      </c>
      <c r="J126" s="2">
        <v>4</v>
      </c>
      <c r="K126" s="2">
        <v>5</v>
      </c>
    </row>
    <row r="127" spans="1:11" ht="15" customHeight="1" x14ac:dyDescent="0.3">
      <c r="B127" s="74" t="s">
        <v>336</v>
      </c>
      <c r="C127" s="2">
        <v>0</v>
      </c>
      <c r="D127" s="2">
        <v>16</v>
      </c>
      <c r="E127" s="2">
        <v>7</v>
      </c>
      <c r="F127" s="2">
        <v>0</v>
      </c>
      <c r="G127" s="2">
        <v>0</v>
      </c>
      <c r="H127" s="2">
        <v>2</v>
      </c>
      <c r="I127" s="2">
        <v>8</v>
      </c>
      <c r="J127" s="2">
        <v>2</v>
      </c>
      <c r="K127" s="2">
        <v>6</v>
      </c>
    </row>
    <row r="128" spans="1:11" ht="15" customHeight="1" x14ac:dyDescent="0.3">
      <c r="B128" s="74" t="s">
        <v>337</v>
      </c>
      <c r="C128" s="2">
        <v>0</v>
      </c>
      <c r="D128" s="2">
        <v>3</v>
      </c>
      <c r="E128" s="2">
        <v>5</v>
      </c>
      <c r="F128" s="2">
        <v>0</v>
      </c>
      <c r="G128" s="2">
        <v>0</v>
      </c>
      <c r="H128" s="2">
        <v>0</v>
      </c>
      <c r="I128" s="2">
        <v>1</v>
      </c>
      <c r="J128" s="2">
        <v>2</v>
      </c>
      <c r="K128" s="2">
        <v>3</v>
      </c>
    </row>
    <row r="129" spans="1:11" ht="15" customHeight="1" x14ac:dyDescent="0.3">
      <c r="A129" s="74" t="s">
        <v>165</v>
      </c>
      <c r="B129" s="74" t="s">
        <v>338</v>
      </c>
      <c r="C129" s="2">
        <v>0</v>
      </c>
      <c r="D129" s="2">
        <v>15</v>
      </c>
      <c r="E129" s="2">
        <v>14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B130" s="74" t="s">
        <v>339</v>
      </c>
      <c r="C130" s="2">
        <v>0</v>
      </c>
      <c r="D130" s="2">
        <v>4</v>
      </c>
      <c r="E130" s="2">
        <v>6</v>
      </c>
      <c r="F130" s="2">
        <v>0</v>
      </c>
      <c r="G130" s="2">
        <v>0</v>
      </c>
      <c r="H130" s="2">
        <v>2</v>
      </c>
      <c r="I130" s="2">
        <v>0</v>
      </c>
      <c r="J130" s="2">
        <v>1</v>
      </c>
      <c r="K130" s="2">
        <v>0</v>
      </c>
    </row>
    <row r="131" spans="1:11" ht="15" customHeight="1" x14ac:dyDescent="0.3">
      <c r="B131" s="74" t="s">
        <v>340</v>
      </c>
      <c r="C131" s="2">
        <v>0</v>
      </c>
      <c r="D131" s="2">
        <v>15</v>
      </c>
      <c r="E131" s="2">
        <v>4</v>
      </c>
      <c r="F131" s="2">
        <v>0</v>
      </c>
      <c r="G131" s="2">
        <v>0</v>
      </c>
      <c r="H131" s="2">
        <v>1</v>
      </c>
      <c r="I131" s="2">
        <v>7</v>
      </c>
      <c r="J131" s="2">
        <v>3</v>
      </c>
      <c r="K131" s="2">
        <v>0</v>
      </c>
    </row>
    <row r="132" spans="1:11" ht="15" customHeight="1" x14ac:dyDescent="0.3">
      <c r="B132" s="74" t="s">
        <v>341</v>
      </c>
      <c r="C132" s="2">
        <v>0</v>
      </c>
      <c r="D132" s="2">
        <v>87</v>
      </c>
      <c r="E132" s="2">
        <v>33</v>
      </c>
      <c r="F132" s="2">
        <v>3</v>
      </c>
      <c r="G132" s="2">
        <v>1</v>
      </c>
      <c r="H132" s="2">
        <v>35</v>
      </c>
      <c r="I132" s="2">
        <v>65</v>
      </c>
      <c r="J132" s="2">
        <v>70</v>
      </c>
      <c r="K132" s="2">
        <v>40</v>
      </c>
    </row>
    <row r="133" spans="1:11" ht="15" customHeight="1" x14ac:dyDescent="0.3">
      <c r="B133" s="74" t="s">
        <v>342</v>
      </c>
      <c r="C133" s="2">
        <v>0</v>
      </c>
      <c r="D133" s="2">
        <v>13</v>
      </c>
      <c r="E133" s="2">
        <v>12</v>
      </c>
      <c r="F133" s="2">
        <v>1</v>
      </c>
      <c r="G133" s="2">
        <v>0</v>
      </c>
      <c r="H133" s="2">
        <v>3</v>
      </c>
      <c r="I133" s="2">
        <v>7</v>
      </c>
      <c r="J133" s="2">
        <v>6</v>
      </c>
      <c r="K133" s="2">
        <v>3</v>
      </c>
    </row>
    <row r="134" spans="1:11" ht="15" customHeight="1" x14ac:dyDescent="0.3">
      <c r="B134" s="74" t="s">
        <v>343</v>
      </c>
      <c r="C134" s="2">
        <v>0</v>
      </c>
      <c r="D134" s="2">
        <v>7</v>
      </c>
      <c r="E134" s="2">
        <v>4</v>
      </c>
      <c r="F134" s="2">
        <v>1</v>
      </c>
      <c r="G134" s="2">
        <v>0</v>
      </c>
      <c r="H134" s="2">
        <v>6</v>
      </c>
      <c r="I134" s="2">
        <v>6</v>
      </c>
      <c r="J134" s="2">
        <v>4</v>
      </c>
      <c r="K134" s="2">
        <v>9</v>
      </c>
    </row>
    <row r="135" spans="1:11" ht="15" customHeight="1" x14ac:dyDescent="0.3">
      <c r="B135" s="74" t="s">
        <v>344</v>
      </c>
      <c r="C135" s="2">
        <v>0</v>
      </c>
      <c r="D135" s="2">
        <v>10</v>
      </c>
      <c r="E135" s="2">
        <v>8</v>
      </c>
      <c r="F135" s="2">
        <v>3</v>
      </c>
      <c r="G135" s="2">
        <v>0</v>
      </c>
      <c r="H135" s="2">
        <v>1</v>
      </c>
      <c r="I135" s="2">
        <v>1</v>
      </c>
      <c r="J135" s="2">
        <v>2</v>
      </c>
      <c r="K135" s="2">
        <v>1</v>
      </c>
    </row>
    <row r="136" spans="1:11" ht="15" customHeight="1" x14ac:dyDescent="0.3">
      <c r="B136" s="74" t="s">
        <v>345</v>
      </c>
      <c r="C136" s="2">
        <v>0</v>
      </c>
      <c r="D136" s="2">
        <v>6</v>
      </c>
      <c r="E136" s="2">
        <v>2</v>
      </c>
      <c r="F136" s="2">
        <v>0</v>
      </c>
      <c r="G136" s="2">
        <v>0</v>
      </c>
      <c r="H136" s="2">
        <v>0</v>
      </c>
      <c r="I136" s="2">
        <v>1</v>
      </c>
      <c r="J136" s="2">
        <v>3</v>
      </c>
      <c r="K136" s="2">
        <v>0</v>
      </c>
    </row>
    <row r="137" spans="1:11" ht="15" customHeight="1" x14ac:dyDescent="0.3">
      <c r="B137" s="74" t="s">
        <v>346</v>
      </c>
      <c r="C137" s="2">
        <v>1</v>
      </c>
      <c r="D137" s="2">
        <v>22</v>
      </c>
      <c r="E137" s="2">
        <v>7</v>
      </c>
      <c r="F137" s="2">
        <v>1</v>
      </c>
      <c r="G137" s="2">
        <v>1</v>
      </c>
      <c r="H137" s="2">
        <v>8</v>
      </c>
      <c r="I137" s="2">
        <v>10</v>
      </c>
      <c r="J137" s="2">
        <v>12</v>
      </c>
      <c r="K137" s="2">
        <v>3</v>
      </c>
    </row>
    <row r="138" spans="1:11" ht="15" customHeight="1" x14ac:dyDescent="0.3">
      <c r="B138" s="74" t="s">
        <v>347</v>
      </c>
      <c r="C138" s="2">
        <v>0</v>
      </c>
      <c r="D138" s="2">
        <v>10</v>
      </c>
      <c r="E138" s="2">
        <v>5</v>
      </c>
      <c r="F138" s="2">
        <v>0</v>
      </c>
      <c r="G138" s="2">
        <v>0</v>
      </c>
      <c r="H138" s="2">
        <v>6</v>
      </c>
      <c r="I138" s="2">
        <v>3</v>
      </c>
      <c r="J138" s="2">
        <v>8</v>
      </c>
      <c r="K138" s="2">
        <v>2</v>
      </c>
    </row>
    <row r="139" spans="1:11" ht="15" customHeight="1" x14ac:dyDescent="0.3">
      <c r="B139" s="74" t="s">
        <v>348</v>
      </c>
      <c r="C139" s="2">
        <v>0</v>
      </c>
      <c r="D139" s="2">
        <v>6</v>
      </c>
      <c r="E139" s="2">
        <v>1</v>
      </c>
      <c r="F139" s="2">
        <v>0</v>
      </c>
      <c r="G139" s="2">
        <v>0</v>
      </c>
      <c r="H139" s="2">
        <v>0</v>
      </c>
      <c r="I139" s="2">
        <v>1</v>
      </c>
      <c r="J139" s="2">
        <v>2</v>
      </c>
      <c r="K139" s="2">
        <v>0</v>
      </c>
    </row>
    <row r="140" spans="1:11" ht="15" customHeight="1" x14ac:dyDescent="0.3">
      <c r="B140" s="74" t="s">
        <v>349</v>
      </c>
      <c r="C140" s="2">
        <v>0</v>
      </c>
      <c r="D140" s="2">
        <v>8</v>
      </c>
      <c r="E140" s="2">
        <v>5</v>
      </c>
      <c r="F140" s="2">
        <v>0</v>
      </c>
      <c r="G140" s="2">
        <v>0</v>
      </c>
      <c r="H140" s="2">
        <v>3</v>
      </c>
      <c r="I140" s="2">
        <v>5</v>
      </c>
      <c r="J140" s="2">
        <v>1</v>
      </c>
      <c r="K140" s="2">
        <v>6</v>
      </c>
    </row>
    <row r="141" spans="1:11" ht="15" customHeight="1" x14ac:dyDescent="0.3">
      <c r="A141" s="74" t="s">
        <v>204</v>
      </c>
      <c r="B141" s="74" t="s">
        <v>350</v>
      </c>
      <c r="C141" s="2">
        <v>0</v>
      </c>
      <c r="D141" s="2">
        <v>68</v>
      </c>
      <c r="E141" s="2">
        <v>43</v>
      </c>
      <c r="F141" s="2">
        <v>2</v>
      </c>
      <c r="G141" s="2">
        <v>0</v>
      </c>
      <c r="H141" s="2">
        <v>14</v>
      </c>
      <c r="I141" s="2">
        <v>35</v>
      </c>
      <c r="J141" s="2">
        <v>22</v>
      </c>
      <c r="K141" s="2">
        <v>34</v>
      </c>
    </row>
    <row r="142" spans="1:11" ht="15" customHeight="1" x14ac:dyDescent="0.3">
      <c r="B142" s="74" t="s">
        <v>351</v>
      </c>
      <c r="C142" s="2">
        <v>0</v>
      </c>
      <c r="D142" s="2">
        <v>2</v>
      </c>
      <c r="E142" s="2">
        <v>2</v>
      </c>
      <c r="F142" s="2">
        <v>1</v>
      </c>
      <c r="G142" s="2">
        <v>0</v>
      </c>
      <c r="H142" s="2">
        <v>0</v>
      </c>
      <c r="I142" s="2">
        <v>5</v>
      </c>
      <c r="J142" s="2">
        <v>0</v>
      </c>
      <c r="K142" s="2">
        <v>3</v>
      </c>
    </row>
    <row r="143" spans="1:11" ht="15" customHeight="1" x14ac:dyDescent="0.3">
      <c r="B143" s="74" t="s">
        <v>352</v>
      </c>
      <c r="C143" s="2">
        <v>0</v>
      </c>
      <c r="D143" s="2">
        <v>21</v>
      </c>
      <c r="E143" s="2">
        <v>17</v>
      </c>
      <c r="F143" s="2">
        <v>0</v>
      </c>
      <c r="G143" s="2">
        <v>0</v>
      </c>
      <c r="H143" s="2">
        <v>3</v>
      </c>
      <c r="I143" s="2">
        <v>8</v>
      </c>
      <c r="J143" s="2">
        <v>7</v>
      </c>
      <c r="K143" s="2">
        <v>20</v>
      </c>
    </row>
    <row r="144" spans="1:11" ht="15" customHeight="1" x14ac:dyDescent="0.3">
      <c r="B144" s="74" t="s">
        <v>353</v>
      </c>
      <c r="C144" s="2">
        <v>0</v>
      </c>
      <c r="D144" s="2">
        <v>11</v>
      </c>
      <c r="E144" s="2">
        <v>14</v>
      </c>
      <c r="F144" s="2">
        <v>0</v>
      </c>
      <c r="G144" s="2">
        <v>0</v>
      </c>
      <c r="H144" s="2">
        <v>4</v>
      </c>
      <c r="I144" s="2">
        <v>14</v>
      </c>
      <c r="J144" s="2">
        <v>3</v>
      </c>
      <c r="K144" s="2">
        <v>14</v>
      </c>
    </row>
    <row r="145" spans="1:11" ht="15" customHeight="1" x14ac:dyDescent="0.3">
      <c r="B145" s="74" t="s">
        <v>354</v>
      </c>
      <c r="C145" s="2">
        <v>0</v>
      </c>
      <c r="D145" s="2">
        <v>10</v>
      </c>
      <c r="E145" s="2">
        <v>4</v>
      </c>
      <c r="F145" s="2">
        <v>1</v>
      </c>
      <c r="G145" s="2">
        <v>0</v>
      </c>
      <c r="H145" s="2">
        <v>2</v>
      </c>
      <c r="I145" s="2">
        <v>0</v>
      </c>
      <c r="J145" s="2">
        <v>3</v>
      </c>
      <c r="K145" s="2">
        <v>12</v>
      </c>
    </row>
    <row r="146" spans="1:11" ht="15" customHeight="1" x14ac:dyDescent="0.3">
      <c r="B146" s="74" t="s">
        <v>355</v>
      </c>
      <c r="C146" s="2">
        <v>0</v>
      </c>
      <c r="D146" s="2">
        <v>64</v>
      </c>
      <c r="E146" s="2">
        <v>29</v>
      </c>
      <c r="F146" s="2">
        <v>1</v>
      </c>
      <c r="G146" s="2">
        <v>0</v>
      </c>
      <c r="H146" s="2">
        <v>9</v>
      </c>
      <c r="I146" s="2">
        <v>16</v>
      </c>
      <c r="J146" s="2">
        <v>18</v>
      </c>
      <c r="K146" s="2">
        <v>10</v>
      </c>
    </row>
    <row r="147" spans="1:11" ht="15" customHeight="1" x14ac:dyDescent="0.3">
      <c r="B147" s="74" t="s">
        <v>356</v>
      </c>
      <c r="C147" s="2">
        <v>1</v>
      </c>
      <c r="D147" s="2">
        <v>2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3</v>
      </c>
      <c r="K147" s="2">
        <v>1</v>
      </c>
    </row>
    <row r="148" spans="1:11" ht="15" customHeight="1" x14ac:dyDescent="0.3">
      <c r="B148" s="74" t="s">
        <v>357</v>
      </c>
      <c r="C148" s="2">
        <v>0</v>
      </c>
      <c r="D148" s="2">
        <v>6</v>
      </c>
      <c r="E148" s="2">
        <v>3</v>
      </c>
      <c r="F148" s="2">
        <v>0</v>
      </c>
      <c r="G148" s="2">
        <v>0</v>
      </c>
      <c r="H148" s="2">
        <v>2</v>
      </c>
      <c r="I148" s="2">
        <v>2</v>
      </c>
      <c r="J148" s="2">
        <v>0</v>
      </c>
      <c r="K148" s="2">
        <v>1</v>
      </c>
    </row>
    <row r="149" spans="1:11" ht="15" customHeight="1" x14ac:dyDescent="0.3">
      <c r="B149" s="74" t="s">
        <v>358</v>
      </c>
      <c r="C149" s="2">
        <v>0</v>
      </c>
      <c r="D149" s="2">
        <v>5</v>
      </c>
      <c r="E149" s="2">
        <v>2</v>
      </c>
      <c r="F149" s="2">
        <v>0</v>
      </c>
      <c r="G149" s="2">
        <v>0</v>
      </c>
      <c r="H149" s="2">
        <v>5</v>
      </c>
      <c r="I149" s="2">
        <v>4</v>
      </c>
      <c r="J149" s="2">
        <v>1</v>
      </c>
      <c r="K149" s="2">
        <v>3</v>
      </c>
    </row>
    <row r="150" spans="1:11" ht="15" customHeight="1" x14ac:dyDescent="0.3">
      <c r="B150" s="74" t="s">
        <v>359</v>
      </c>
      <c r="C150" s="2">
        <v>0</v>
      </c>
      <c r="D150" s="2">
        <v>4</v>
      </c>
      <c r="E150" s="2">
        <v>4</v>
      </c>
      <c r="F150" s="2">
        <v>0</v>
      </c>
      <c r="G150" s="2">
        <v>0</v>
      </c>
      <c r="H150" s="2">
        <v>2</v>
      </c>
      <c r="I150" s="2">
        <v>3</v>
      </c>
      <c r="J150" s="2">
        <v>2</v>
      </c>
      <c r="K150" s="2">
        <v>3</v>
      </c>
    </row>
    <row r="151" spans="1:11" ht="15" customHeight="1" x14ac:dyDescent="0.3">
      <c r="B151" s="74" t="s">
        <v>360</v>
      </c>
      <c r="C151" s="2">
        <v>0</v>
      </c>
      <c r="D151" s="2">
        <v>3</v>
      </c>
      <c r="E151" s="2">
        <v>0</v>
      </c>
      <c r="F151" s="2">
        <v>0</v>
      </c>
      <c r="G151" s="2">
        <v>0</v>
      </c>
      <c r="H151" s="2">
        <v>1</v>
      </c>
      <c r="I151" s="2">
        <v>0</v>
      </c>
      <c r="J151" s="2">
        <v>0</v>
      </c>
      <c r="K151" s="2">
        <v>1</v>
      </c>
    </row>
    <row r="152" spans="1:11" ht="15" customHeight="1" x14ac:dyDescent="0.3">
      <c r="B152" s="74" t="s">
        <v>361</v>
      </c>
      <c r="C152" s="2">
        <v>0</v>
      </c>
      <c r="D152" s="2">
        <v>6</v>
      </c>
      <c r="E152" s="2">
        <v>4</v>
      </c>
      <c r="F152" s="2">
        <v>0</v>
      </c>
      <c r="G152" s="2">
        <v>0</v>
      </c>
      <c r="H152" s="2">
        <v>1</v>
      </c>
      <c r="I152" s="2">
        <v>1</v>
      </c>
      <c r="J152" s="2">
        <v>0</v>
      </c>
      <c r="K152" s="2">
        <v>0</v>
      </c>
    </row>
    <row r="153" spans="1:11" ht="15" customHeight="1" x14ac:dyDescent="0.3">
      <c r="B153" s="74" t="s">
        <v>362</v>
      </c>
      <c r="C153" s="2">
        <v>0</v>
      </c>
      <c r="D153" s="2">
        <v>18</v>
      </c>
      <c r="E153" s="2">
        <v>9</v>
      </c>
      <c r="F153" s="2">
        <v>1</v>
      </c>
      <c r="G153" s="2">
        <v>0</v>
      </c>
      <c r="H153" s="2">
        <v>3</v>
      </c>
      <c r="I153" s="2">
        <v>12</v>
      </c>
      <c r="J153" s="2">
        <v>3</v>
      </c>
      <c r="K153" s="2">
        <v>4</v>
      </c>
    </row>
    <row r="154" spans="1:11" ht="15" customHeight="1" x14ac:dyDescent="0.3">
      <c r="B154" s="74" t="s">
        <v>363</v>
      </c>
      <c r="C154" s="2">
        <v>0</v>
      </c>
      <c r="D154" s="2">
        <v>40</v>
      </c>
      <c r="E154" s="2">
        <v>18</v>
      </c>
      <c r="F154" s="2">
        <v>1</v>
      </c>
      <c r="G154" s="2">
        <v>0</v>
      </c>
      <c r="H154" s="2">
        <v>7</v>
      </c>
      <c r="I154" s="2">
        <v>15</v>
      </c>
      <c r="J154" s="2">
        <v>16</v>
      </c>
      <c r="K154" s="2">
        <v>11</v>
      </c>
    </row>
    <row r="155" spans="1:11" ht="15" customHeight="1" x14ac:dyDescent="0.3">
      <c r="A155" s="74" t="s">
        <v>192</v>
      </c>
      <c r="B155" s="74" t="s">
        <v>364</v>
      </c>
      <c r="C155" s="2">
        <v>0</v>
      </c>
      <c r="D155" s="2">
        <v>16</v>
      </c>
      <c r="E155" s="2">
        <v>5</v>
      </c>
      <c r="F155" s="2">
        <v>1</v>
      </c>
      <c r="G155" s="2">
        <v>0</v>
      </c>
      <c r="H155" s="2">
        <v>6</v>
      </c>
      <c r="I155" s="2">
        <v>12</v>
      </c>
      <c r="J155" s="2">
        <v>6</v>
      </c>
      <c r="K155" s="2">
        <v>5</v>
      </c>
    </row>
    <row r="156" spans="1:11" ht="15" customHeight="1" x14ac:dyDescent="0.3">
      <c r="B156" s="74" t="s">
        <v>365</v>
      </c>
      <c r="C156" s="2">
        <v>0</v>
      </c>
      <c r="D156" s="2">
        <v>6</v>
      </c>
      <c r="E156" s="2">
        <v>7</v>
      </c>
      <c r="F156" s="2">
        <v>0</v>
      </c>
      <c r="G156" s="2">
        <v>0</v>
      </c>
      <c r="H156" s="2">
        <v>2</v>
      </c>
      <c r="I156" s="2">
        <v>4</v>
      </c>
      <c r="J156" s="2">
        <v>5</v>
      </c>
      <c r="K156" s="2">
        <v>5</v>
      </c>
    </row>
    <row r="157" spans="1:11" ht="15" customHeight="1" x14ac:dyDescent="0.3">
      <c r="B157" s="74" t="s">
        <v>366</v>
      </c>
      <c r="C157" s="2">
        <v>0</v>
      </c>
      <c r="D157" s="2">
        <v>10</v>
      </c>
      <c r="E157" s="2">
        <v>9</v>
      </c>
      <c r="F157" s="2">
        <v>0</v>
      </c>
      <c r="G157" s="2">
        <v>0</v>
      </c>
      <c r="H157" s="2">
        <v>0</v>
      </c>
      <c r="I157" s="2">
        <v>2</v>
      </c>
      <c r="J157" s="2">
        <v>5</v>
      </c>
      <c r="K157" s="2">
        <v>6</v>
      </c>
    </row>
    <row r="158" spans="1:11" ht="15" customHeight="1" x14ac:dyDescent="0.3">
      <c r="B158" s="74" t="s">
        <v>367</v>
      </c>
      <c r="C158" s="2">
        <v>0</v>
      </c>
      <c r="D158" s="2">
        <v>6</v>
      </c>
      <c r="E158" s="2">
        <v>9</v>
      </c>
      <c r="F158" s="2">
        <v>0</v>
      </c>
      <c r="G158" s="2">
        <v>0</v>
      </c>
      <c r="H158" s="2">
        <v>1</v>
      </c>
      <c r="I158" s="2">
        <v>16</v>
      </c>
      <c r="J158" s="2">
        <v>2</v>
      </c>
      <c r="K158" s="2">
        <v>4</v>
      </c>
    </row>
    <row r="159" spans="1:11" ht="15" customHeight="1" x14ac:dyDescent="0.3">
      <c r="A159" s="74" t="s">
        <v>196</v>
      </c>
      <c r="B159" s="74" t="s">
        <v>368</v>
      </c>
      <c r="C159" s="2">
        <v>0</v>
      </c>
      <c r="D159" s="2">
        <v>33</v>
      </c>
      <c r="E159" s="2">
        <v>7</v>
      </c>
      <c r="F159" s="2">
        <v>5</v>
      </c>
      <c r="G159" s="2">
        <v>2</v>
      </c>
      <c r="H159" s="2">
        <v>8</v>
      </c>
      <c r="I159" s="2">
        <v>7</v>
      </c>
      <c r="J159" s="2">
        <v>13</v>
      </c>
      <c r="K159" s="2">
        <v>7</v>
      </c>
    </row>
    <row r="160" spans="1:11" ht="15" customHeight="1" x14ac:dyDescent="0.3">
      <c r="B160" s="74" t="s">
        <v>369</v>
      </c>
      <c r="C160" s="2">
        <v>0</v>
      </c>
      <c r="D160" s="2">
        <v>38</v>
      </c>
      <c r="E160" s="2">
        <v>10</v>
      </c>
      <c r="F160" s="2">
        <v>1</v>
      </c>
      <c r="G160" s="2">
        <v>2</v>
      </c>
      <c r="H160" s="2">
        <v>17</v>
      </c>
      <c r="I160" s="2">
        <v>14</v>
      </c>
      <c r="J160" s="2">
        <v>21</v>
      </c>
      <c r="K160" s="2">
        <v>14</v>
      </c>
    </row>
    <row r="161" spans="1:11" ht="15" customHeight="1" x14ac:dyDescent="0.3">
      <c r="B161" s="74" t="s">
        <v>370</v>
      </c>
      <c r="C161" s="2">
        <v>0</v>
      </c>
      <c r="D161" s="2">
        <v>72</v>
      </c>
      <c r="E161" s="2">
        <v>28</v>
      </c>
      <c r="F161" s="2">
        <v>1</v>
      </c>
      <c r="G161" s="2">
        <v>0</v>
      </c>
      <c r="H161" s="2">
        <v>14</v>
      </c>
      <c r="I161" s="2">
        <v>26</v>
      </c>
      <c r="J161" s="2">
        <v>32</v>
      </c>
      <c r="K161" s="2">
        <v>16</v>
      </c>
    </row>
    <row r="162" spans="1:11" ht="15" customHeight="1" x14ac:dyDescent="0.3">
      <c r="B162" s="74" t="s">
        <v>371</v>
      </c>
      <c r="C162" s="2">
        <v>0</v>
      </c>
      <c r="D162" s="2">
        <v>35</v>
      </c>
      <c r="E162" s="2">
        <v>12</v>
      </c>
      <c r="F162" s="2">
        <v>0</v>
      </c>
      <c r="G162" s="2">
        <v>0</v>
      </c>
      <c r="H162" s="2">
        <v>3</v>
      </c>
      <c r="I162" s="2">
        <v>5</v>
      </c>
      <c r="J162" s="2">
        <v>19</v>
      </c>
      <c r="K162" s="2">
        <v>6</v>
      </c>
    </row>
    <row r="163" spans="1:11" ht="15" customHeight="1" x14ac:dyDescent="0.3">
      <c r="B163" s="74" t="s">
        <v>372</v>
      </c>
      <c r="C163" s="2">
        <v>0</v>
      </c>
      <c r="D163" s="2">
        <v>11</v>
      </c>
      <c r="E163" s="2">
        <v>5</v>
      </c>
      <c r="F163" s="2">
        <v>0</v>
      </c>
      <c r="G163" s="2">
        <v>0</v>
      </c>
      <c r="H163" s="2">
        <v>1</v>
      </c>
      <c r="I163" s="2">
        <v>6</v>
      </c>
      <c r="J163" s="2">
        <v>7</v>
      </c>
      <c r="K163" s="2">
        <v>4</v>
      </c>
    </row>
    <row r="164" spans="1:11" ht="15" customHeight="1" x14ac:dyDescent="0.3">
      <c r="B164" s="74" t="s">
        <v>373</v>
      </c>
      <c r="C164" s="2">
        <v>0</v>
      </c>
      <c r="D164" s="2">
        <v>3</v>
      </c>
      <c r="E164" s="2">
        <v>3</v>
      </c>
      <c r="F164" s="2">
        <v>0</v>
      </c>
      <c r="G164" s="2">
        <v>0</v>
      </c>
      <c r="H164" s="2">
        <v>1</v>
      </c>
      <c r="I164" s="2">
        <v>2</v>
      </c>
      <c r="J164" s="2">
        <v>2</v>
      </c>
      <c r="K164" s="2">
        <v>4</v>
      </c>
    </row>
    <row r="165" spans="1:11" ht="15" customHeight="1" x14ac:dyDescent="0.3">
      <c r="B165" s="74" t="s">
        <v>374</v>
      </c>
      <c r="C165" s="2">
        <v>0</v>
      </c>
      <c r="D165" s="2">
        <v>10</v>
      </c>
      <c r="E165" s="2">
        <v>1</v>
      </c>
      <c r="F165" s="2">
        <v>0</v>
      </c>
      <c r="G165" s="2">
        <v>0</v>
      </c>
      <c r="H165" s="2">
        <v>0</v>
      </c>
      <c r="I165" s="2">
        <v>2</v>
      </c>
      <c r="J165" s="2">
        <v>2</v>
      </c>
      <c r="K165" s="2">
        <v>1</v>
      </c>
    </row>
    <row r="166" spans="1:11" ht="15" customHeight="1" x14ac:dyDescent="0.3">
      <c r="B166" s="74" t="s">
        <v>375</v>
      </c>
      <c r="C166" s="2">
        <v>0</v>
      </c>
      <c r="D166" s="2">
        <v>14</v>
      </c>
      <c r="E166" s="2">
        <v>5</v>
      </c>
      <c r="F166" s="2">
        <v>0</v>
      </c>
      <c r="G166" s="2">
        <v>0</v>
      </c>
      <c r="H166" s="2">
        <v>9</v>
      </c>
      <c r="I166" s="2">
        <v>7</v>
      </c>
      <c r="J166" s="2">
        <v>11</v>
      </c>
      <c r="K166" s="2">
        <v>7</v>
      </c>
    </row>
    <row r="167" spans="1:11" ht="15" customHeight="1" x14ac:dyDescent="0.3">
      <c r="B167" s="74" t="s">
        <v>376</v>
      </c>
      <c r="C167" s="2">
        <v>0</v>
      </c>
      <c r="D167" s="2">
        <v>37</v>
      </c>
      <c r="E167" s="2">
        <v>12</v>
      </c>
      <c r="F167" s="2">
        <v>5</v>
      </c>
      <c r="G167" s="2">
        <v>1</v>
      </c>
      <c r="H167" s="2">
        <v>10</v>
      </c>
      <c r="I167" s="2">
        <v>11</v>
      </c>
      <c r="J167" s="2">
        <v>18</v>
      </c>
      <c r="K167" s="2">
        <v>10</v>
      </c>
    </row>
    <row r="168" spans="1:11" ht="15" customHeight="1" x14ac:dyDescent="0.3">
      <c r="A168" s="74" t="s">
        <v>166</v>
      </c>
      <c r="B168" s="74" t="s">
        <v>377</v>
      </c>
      <c r="C168" s="2">
        <v>0</v>
      </c>
      <c r="D168" s="2">
        <v>5</v>
      </c>
      <c r="E168" s="2">
        <v>5</v>
      </c>
      <c r="F168" s="2">
        <v>0</v>
      </c>
      <c r="G168" s="2">
        <v>0</v>
      </c>
      <c r="H168" s="2">
        <v>1</v>
      </c>
      <c r="I168" s="2">
        <v>1</v>
      </c>
      <c r="J168" s="2">
        <v>4</v>
      </c>
      <c r="K168" s="2">
        <v>5</v>
      </c>
    </row>
    <row r="169" spans="1:11" ht="15" customHeight="1" x14ac:dyDescent="0.3">
      <c r="B169" s="74" t="s">
        <v>378</v>
      </c>
      <c r="C169" s="2">
        <v>0</v>
      </c>
      <c r="D169" s="2">
        <v>10</v>
      </c>
      <c r="E169" s="2">
        <v>4</v>
      </c>
      <c r="F169" s="2">
        <v>0</v>
      </c>
      <c r="G169" s="2">
        <v>0</v>
      </c>
      <c r="H169" s="2">
        <v>4</v>
      </c>
      <c r="I169" s="2">
        <v>5</v>
      </c>
      <c r="J169" s="2">
        <v>8</v>
      </c>
      <c r="K169" s="2">
        <v>5</v>
      </c>
    </row>
    <row r="170" spans="1:11" ht="15" customHeight="1" x14ac:dyDescent="0.3">
      <c r="B170" s="74" t="s">
        <v>379</v>
      </c>
      <c r="C170" s="2">
        <v>0</v>
      </c>
      <c r="D170" s="2">
        <v>166</v>
      </c>
      <c r="E170" s="2">
        <v>98</v>
      </c>
      <c r="F170" s="2">
        <v>13</v>
      </c>
      <c r="G170" s="2">
        <v>0</v>
      </c>
      <c r="H170" s="2">
        <v>55</v>
      </c>
      <c r="I170" s="2">
        <v>124</v>
      </c>
      <c r="J170" s="2">
        <v>90</v>
      </c>
      <c r="K170" s="2">
        <v>110</v>
      </c>
    </row>
    <row r="171" spans="1:11" ht="15" customHeight="1" x14ac:dyDescent="0.3">
      <c r="B171" s="74" t="s">
        <v>380</v>
      </c>
      <c r="C171" s="2">
        <v>1</v>
      </c>
      <c r="D171" s="2">
        <v>13</v>
      </c>
      <c r="E171" s="2">
        <v>10</v>
      </c>
      <c r="F171" s="2">
        <v>0</v>
      </c>
      <c r="G171" s="2">
        <v>1</v>
      </c>
      <c r="H171" s="2">
        <v>1</v>
      </c>
      <c r="I171" s="2">
        <v>1</v>
      </c>
      <c r="J171" s="2">
        <v>4</v>
      </c>
      <c r="K171" s="2">
        <v>2</v>
      </c>
    </row>
    <row r="172" spans="1:11" ht="15" customHeight="1" x14ac:dyDescent="0.3">
      <c r="B172" s="74" t="s">
        <v>381</v>
      </c>
      <c r="C172" s="2">
        <v>0</v>
      </c>
      <c r="D172" s="2">
        <v>2</v>
      </c>
      <c r="E172" s="2">
        <v>0</v>
      </c>
      <c r="F172" s="2">
        <v>0</v>
      </c>
      <c r="G172" s="2">
        <v>0</v>
      </c>
      <c r="H172" s="2">
        <v>1</v>
      </c>
      <c r="I172" s="2">
        <v>0</v>
      </c>
      <c r="J172" s="2">
        <v>3</v>
      </c>
      <c r="K172" s="2">
        <v>1</v>
      </c>
    </row>
    <row r="173" spans="1:11" ht="15" customHeight="1" x14ac:dyDescent="0.3">
      <c r="B173" s="74" t="s">
        <v>382</v>
      </c>
      <c r="C173" s="2">
        <v>0</v>
      </c>
      <c r="D173" s="2">
        <v>20</v>
      </c>
      <c r="E173" s="2">
        <v>6</v>
      </c>
      <c r="F173" s="2">
        <v>0</v>
      </c>
      <c r="G173" s="2">
        <v>0</v>
      </c>
      <c r="H173" s="2">
        <v>8</v>
      </c>
      <c r="I173" s="2">
        <v>4</v>
      </c>
      <c r="J173" s="2">
        <v>4</v>
      </c>
      <c r="K173" s="2">
        <v>12</v>
      </c>
    </row>
    <row r="174" spans="1:11" ht="15" customHeight="1" x14ac:dyDescent="0.3">
      <c r="B174" s="74" t="s">
        <v>383</v>
      </c>
      <c r="C174" s="2">
        <v>0</v>
      </c>
      <c r="D174" s="2">
        <v>19</v>
      </c>
      <c r="E174" s="2">
        <v>12</v>
      </c>
      <c r="F174" s="2">
        <v>0</v>
      </c>
      <c r="G174" s="2">
        <v>0</v>
      </c>
      <c r="H174" s="2">
        <v>7</v>
      </c>
      <c r="I174" s="2">
        <v>15</v>
      </c>
      <c r="J174" s="2">
        <v>15</v>
      </c>
      <c r="K174" s="2">
        <v>18</v>
      </c>
    </row>
    <row r="175" spans="1:11" ht="15" customHeight="1" x14ac:dyDescent="0.3">
      <c r="B175" s="74" t="s">
        <v>384</v>
      </c>
      <c r="C175" s="2">
        <v>0</v>
      </c>
      <c r="D175" s="2">
        <v>3</v>
      </c>
      <c r="E175" s="2">
        <v>5</v>
      </c>
      <c r="F175" s="2">
        <v>0</v>
      </c>
      <c r="G175" s="2">
        <v>0</v>
      </c>
      <c r="H175" s="2">
        <v>0</v>
      </c>
      <c r="I175" s="2">
        <v>1</v>
      </c>
      <c r="J175" s="2">
        <v>2</v>
      </c>
      <c r="K175" s="2">
        <v>4</v>
      </c>
    </row>
    <row r="176" spans="1:11" ht="15" customHeight="1" x14ac:dyDescent="0.3">
      <c r="B176" s="74" t="s">
        <v>385</v>
      </c>
      <c r="C176" s="2">
        <v>0</v>
      </c>
      <c r="D176" s="2">
        <v>34</v>
      </c>
      <c r="E176" s="2">
        <v>6</v>
      </c>
      <c r="F176" s="2">
        <v>8</v>
      </c>
      <c r="G176" s="2">
        <v>1</v>
      </c>
      <c r="H176" s="2">
        <v>16</v>
      </c>
      <c r="I176" s="2">
        <v>17</v>
      </c>
      <c r="J176" s="2">
        <v>27</v>
      </c>
      <c r="K176" s="2">
        <v>7</v>
      </c>
    </row>
    <row r="177" spans="1:11" ht="15" customHeight="1" x14ac:dyDescent="0.3">
      <c r="A177" s="74" t="s">
        <v>193</v>
      </c>
      <c r="B177" s="74" t="s">
        <v>386</v>
      </c>
      <c r="C177" s="2">
        <v>0</v>
      </c>
      <c r="D177" s="2">
        <v>63</v>
      </c>
      <c r="E177" s="2">
        <v>46</v>
      </c>
      <c r="F177" s="2">
        <v>1</v>
      </c>
      <c r="G177" s="2">
        <v>1</v>
      </c>
      <c r="H177" s="2">
        <v>16</v>
      </c>
      <c r="I177" s="2">
        <v>31</v>
      </c>
      <c r="J177" s="2">
        <v>17</v>
      </c>
      <c r="K177" s="2">
        <v>27</v>
      </c>
    </row>
    <row r="178" spans="1:11" ht="15" customHeight="1" x14ac:dyDescent="0.3">
      <c r="B178" s="74" t="s">
        <v>387</v>
      </c>
      <c r="C178" s="2">
        <v>0</v>
      </c>
      <c r="D178" s="2">
        <v>1</v>
      </c>
      <c r="E178" s="2">
        <v>0</v>
      </c>
      <c r="F178" s="2">
        <v>0</v>
      </c>
      <c r="G178" s="2">
        <v>1</v>
      </c>
      <c r="H178" s="2">
        <v>0</v>
      </c>
      <c r="I178" s="2">
        <v>2</v>
      </c>
      <c r="J178" s="2">
        <v>0</v>
      </c>
      <c r="K178" s="2">
        <v>0</v>
      </c>
    </row>
    <row r="179" spans="1:11" ht="15" customHeight="1" x14ac:dyDescent="0.3">
      <c r="B179" s="74" t="s">
        <v>388</v>
      </c>
      <c r="C179" s="2">
        <v>0</v>
      </c>
      <c r="D179" s="2">
        <v>4</v>
      </c>
      <c r="E179" s="2">
        <v>1</v>
      </c>
      <c r="F179" s="2">
        <v>0</v>
      </c>
      <c r="G179" s="2">
        <v>0</v>
      </c>
      <c r="H179" s="2">
        <v>0</v>
      </c>
      <c r="I179" s="2">
        <v>0</v>
      </c>
      <c r="J179" s="2">
        <v>1</v>
      </c>
      <c r="K179" s="2">
        <v>0</v>
      </c>
    </row>
    <row r="180" spans="1:11" ht="15" customHeight="1" x14ac:dyDescent="0.3">
      <c r="A180" s="74" t="s">
        <v>212</v>
      </c>
      <c r="B180" s="74" t="s">
        <v>389</v>
      </c>
      <c r="C180" s="2">
        <v>0</v>
      </c>
      <c r="D180" s="2">
        <v>12</v>
      </c>
      <c r="E180" s="2">
        <v>7</v>
      </c>
      <c r="F180" s="2">
        <v>1</v>
      </c>
      <c r="G180" s="2">
        <v>0</v>
      </c>
      <c r="H180" s="2">
        <v>2</v>
      </c>
      <c r="I180" s="2">
        <v>6</v>
      </c>
      <c r="J180" s="2">
        <v>5</v>
      </c>
      <c r="K180" s="2">
        <v>1</v>
      </c>
    </row>
    <row r="181" spans="1:11" ht="15" customHeight="1" x14ac:dyDescent="0.3">
      <c r="B181" s="74" t="s">
        <v>390</v>
      </c>
      <c r="C181" s="2">
        <v>0</v>
      </c>
      <c r="D181" s="2">
        <v>28</v>
      </c>
      <c r="E181" s="2">
        <v>8</v>
      </c>
      <c r="F181" s="2">
        <v>2</v>
      </c>
      <c r="G181" s="2">
        <v>0</v>
      </c>
      <c r="H181" s="2">
        <v>5</v>
      </c>
      <c r="I181" s="2">
        <v>7</v>
      </c>
      <c r="J181" s="2">
        <v>5</v>
      </c>
      <c r="K181" s="2">
        <v>12</v>
      </c>
    </row>
    <row r="182" spans="1:11" ht="15" customHeight="1" x14ac:dyDescent="0.3">
      <c r="B182" s="74" t="s">
        <v>391</v>
      </c>
      <c r="C182" s="2">
        <v>1</v>
      </c>
      <c r="D182" s="2">
        <v>64</v>
      </c>
      <c r="E182" s="2">
        <v>19</v>
      </c>
      <c r="F182" s="2">
        <v>2</v>
      </c>
      <c r="G182" s="2">
        <v>0</v>
      </c>
      <c r="H182" s="2">
        <v>17</v>
      </c>
      <c r="I182" s="2">
        <v>36</v>
      </c>
      <c r="J182" s="2">
        <v>23</v>
      </c>
      <c r="K182" s="2">
        <v>23</v>
      </c>
    </row>
    <row r="183" spans="1:11" ht="15" customHeight="1" x14ac:dyDescent="0.3">
      <c r="B183" s="74" t="s">
        <v>392</v>
      </c>
      <c r="C183" s="2">
        <v>0</v>
      </c>
      <c r="D183" s="2">
        <v>13</v>
      </c>
      <c r="E183" s="2">
        <v>5</v>
      </c>
      <c r="F183" s="2">
        <v>1</v>
      </c>
      <c r="G183" s="2">
        <v>0</v>
      </c>
      <c r="H183" s="2">
        <v>4</v>
      </c>
      <c r="I183" s="2">
        <v>4</v>
      </c>
      <c r="J183" s="2">
        <v>4</v>
      </c>
      <c r="K183" s="2">
        <v>3</v>
      </c>
    </row>
    <row r="184" spans="1:11" ht="15" customHeight="1" x14ac:dyDescent="0.3">
      <c r="B184" s="74" t="s">
        <v>393</v>
      </c>
      <c r="C184" s="2">
        <v>0</v>
      </c>
      <c r="D184" s="2">
        <v>33</v>
      </c>
      <c r="E184" s="2">
        <v>11</v>
      </c>
      <c r="F184" s="2">
        <v>2</v>
      </c>
      <c r="G184" s="2">
        <v>0</v>
      </c>
      <c r="H184" s="2">
        <v>9</v>
      </c>
      <c r="I184" s="2">
        <v>11</v>
      </c>
      <c r="J184" s="2">
        <v>11</v>
      </c>
      <c r="K184" s="2">
        <v>14</v>
      </c>
    </row>
    <row r="185" spans="1:11" ht="15" customHeight="1" x14ac:dyDescent="0.3">
      <c r="B185" s="74" t="s">
        <v>394</v>
      </c>
      <c r="C185" s="2">
        <v>0</v>
      </c>
      <c r="D185" s="2">
        <v>18</v>
      </c>
      <c r="E185" s="2">
        <v>6</v>
      </c>
      <c r="F185" s="2">
        <v>0</v>
      </c>
      <c r="G185" s="2">
        <v>0</v>
      </c>
      <c r="H185" s="2">
        <v>7</v>
      </c>
      <c r="I185" s="2">
        <v>5</v>
      </c>
      <c r="J185" s="2">
        <v>5</v>
      </c>
      <c r="K185" s="2">
        <v>4</v>
      </c>
    </row>
    <row r="186" spans="1:11" ht="15" customHeight="1" x14ac:dyDescent="0.3">
      <c r="A186" s="74" t="s">
        <v>167</v>
      </c>
      <c r="B186" s="74" t="s">
        <v>395</v>
      </c>
      <c r="C186" s="2">
        <v>0</v>
      </c>
      <c r="D186" s="2">
        <v>7</v>
      </c>
      <c r="E186" s="2">
        <v>10</v>
      </c>
      <c r="F186" s="2">
        <v>0</v>
      </c>
      <c r="G186" s="2">
        <v>0</v>
      </c>
      <c r="H186" s="2">
        <v>0</v>
      </c>
      <c r="I186" s="2">
        <v>5</v>
      </c>
      <c r="J186" s="2">
        <v>10</v>
      </c>
      <c r="K186" s="2">
        <v>3</v>
      </c>
    </row>
    <row r="187" spans="1:11" ht="15" customHeight="1" x14ac:dyDescent="0.3">
      <c r="B187" s="74" t="s">
        <v>396</v>
      </c>
      <c r="C187" s="2">
        <v>0</v>
      </c>
      <c r="D187" s="2">
        <v>8</v>
      </c>
      <c r="E187" s="2">
        <v>15</v>
      </c>
      <c r="F187" s="2">
        <v>0</v>
      </c>
      <c r="G187" s="2">
        <v>0</v>
      </c>
      <c r="H187" s="2">
        <v>3</v>
      </c>
      <c r="I187" s="2">
        <v>7</v>
      </c>
      <c r="J187" s="2">
        <v>9</v>
      </c>
      <c r="K187" s="2">
        <v>12</v>
      </c>
    </row>
    <row r="188" spans="1:11" ht="15" customHeight="1" x14ac:dyDescent="0.3">
      <c r="B188" s="74" t="s">
        <v>397</v>
      </c>
      <c r="C188" s="2">
        <v>0</v>
      </c>
      <c r="D188" s="2">
        <v>48</v>
      </c>
      <c r="E188" s="2">
        <v>38</v>
      </c>
      <c r="F188" s="2">
        <v>1</v>
      </c>
      <c r="G188" s="2">
        <v>0</v>
      </c>
      <c r="H188" s="2">
        <v>18</v>
      </c>
      <c r="I188" s="2">
        <v>42</v>
      </c>
      <c r="J188" s="2">
        <v>43</v>
      </c>
      <c r="K188" s="2">
        <v>35</v>
      </c>
    </row>
    <row r="189" spans="1:11" ht="15" customHeight="1" x14ac:dyDescent="0.3">
      <c r="B189" s="74" t="s">
        <v>398</v>
      </c>
      <c r="C189" s="2">
        <v>0</v>
      </c>
      <c r="D189" s="2">
        <v>10</v>
      </c>
      <c r="E189" s="2">
        <v>12</v>
      </c>
      <c r="F189" s="2">
        <v>0</v>
      </c>
      <c r="G189" s="2">
        <v>0</v>
      </c>
      <c r="H189" s="2">
        <v>2</v>
      </c>
      <c r="I189" s="2">
        <v>3</v>
      </c>
      <c r="J189" s="2">
        <v>2</v>
      </c>
      <c r="K189" s="2">
        <v>14</v>
      </c>
    </row>
    <row r="190" spans="1:11" ht="15" customHeight="1" x14ac:dyDescent="0.3">
      <c r="B190" s="74" t="s">
        <v>399</v>
      </c>
      <c r="C190" s="2">
        <v>0</v>
      </c>
      <c r="D190" s="2">
        <v>6</v>
      </c>
      <c r="E190" s="2">
        <v>7</v>
      </c>
      <c r="F190" s="2">
        <v>2</v>
      </c>
      <c r="G190" s="2">
        <v>0</v>
      </c>
      <c r="H190" s="2">
        <v>3</v>
      </c>
      <c r="I190" s="2">
        <v>4</v>
      </c>
      <c r="J190" s="2">
        <v>5</v>
      </c>
      <c r="K190" s="2">
        <v>8</v>
      </c>
    </row>
    <row r="191" spans="1:11" ht="15" customHeight="1" x14ac:dyDescent="0.3">
      <c r="B191" s="74" t="s">
        <v>400</v>
      </c>
      <c r="C191" s="2">
        <v>0</v>
      </c>
      <c r="D191" s="2">
        <v>4</v>
      </c>
      <c r="E191" s="2">
        <v>4</v>
      </c>
      <c r="F191" s="2">
        <v>5</v>
      </c>
      <c r="G191" s="2">
        <v>0</v>
      </c>
      <c r="H191" s="2">
        <v>0</v>
      </c>
      <c r="I191" s="2">
        <v>2</v>
      </c>
      <c r="J191" s="2">
        <v>3</v>
      </c>
      <c r="K191" s="2">
        <v>9</v>
      </c>
    </row>
    <row r="192" spans="1:11" ht="15" customHeight="1" x14ac:dyDescent="0.3">
      <c r="A192" s="74" t="s">
        <v>173</v>
      </c>
      <c r="B192" s="74" t="s">
        <v>401</v>
      </c>
      <c r="C192" s="2">
        <v>1</v>
      </c>
      <c r="D192" s="2">
        <v>7</v>
      </c>
      <c r="E192" s="2">
        <v>0</v>
      </c>
      <c r="F192" s="2">
        <v>0</v>
      </c>
      <c r="G192" s="2">
        <v>0</v>
      </c>
      <c r="H192" s="2">
        <v>0</v>
      </c>
      <c r="I192" s="2">
        <v>4</v>
      </c>
      <c r="J192" s="2">
        <v>2</v>
      </c>
      <c r="K192" s="2">
        <v>2</v>
      </c>
    </row>
    <row r="193" spans="1:11" ht="15" customHeight="1" x14ac:dyDescent="0.3">
      <c r="B193" s="74" t="s">
        <v>402</v>
      </c>
      <c r="C193" s="2">
        <v>0</v>
      </c>
      <c r="D193" s="2">
        <v>1</v>
      </c>
      <c r="E193" s="2">
        <v>1</v>
      </c>
      <c r="F193" s="2">
        <v>0</v>
      </c>
      <c r="G193" s="2">
        <v>0</v>
      </c>
      <c r="H193" s="2">
        <v>2</v>
      </c>
      <c r="I193" s="2">
        <v>3</v>
      </c>
      <c r="J193" s="2">
        <v>2</v>
      </c>
      <c r="K193" s="2">
        <v>0</v>
      </c>
    </row>
    <row r="194" spans="1:11" ht="15" customHeight="1" x14ac:dyDescent="0.3">
      <c r="B194" s="74" t="s">
        <v>403</v>
      </c>
      <c r="C194" s="2">
        <v>0</v>
      </c>
      <c r="D194" s="2">
        <v>8</v>
      </c>
      <c r="E194" s="2">
        <v>0</v>
      </c>
      <c r="F194" s="2">
        <v>0</v>
      </c>
      <c r="G194" s="2">
        <v>0</v>
      </c>
      <c r="H194" s="2">
        <v>1</v>
      </c>
      <c r="I194" s="2">
        <v>1</v>
      </c>
      <c r="J194" s="2">
        <v>0</v>
      </c>
      <c r="K194" s="2">
        <v>1</v>
      </c>
    </row>
    <row r="195" spans="1:11" ht="15" customHeight="1" x14ac:dyDescent="0.3">
      <c r="B195" s="74" t="s">
        <v>404</v>
      </c>
      <c r="C195" s="2">
        <v>0</v>
      </c>
      <c r="D195" s="2">
        <v>31</v>
      </c>
      <c r="E195" s="2">
        <v>22</v>
      </c>
      <c r="F195" s="2">
        <v>4</v>
      </c>
      <c r="G195" s="2">
        <v>0</v>
      </c>
      <c r="H195" s="2">
        <v>9</v>
      </c>
      <c r="I195" s="2">
        <v>20</v>
      </c>
      <c r="J195" s="2">
        <v>15</v>
      </c>
      <c r="K195" s="2">
        <v>17</v>
      </c>
    </row>
    <row r="196" spans="1:11" ht="15" customHeight="1" x14ac:dyDescent="0.3">
      <c r="B196" s="74" t="s">
        <v>405</v>
      </c>
      <c r="C196" s="2">
        <v>0</v>
      </c>
      <c r="D196" s="2">
        <v>13</v>
      </c>
      <c r="E196" s="2">
        <v>4</v>
      </c>
      <c r="F196" s="2">
        <v>1</v>
      </c>
      <c r="G196" s="2">
        <v>0</v>
      </c>
      <c r="H196" s="2">
        <v>3</v>
      </c>
      <c r="I196" s="2">
        <v>5</v>
      </c>
      <c r="J196" s="2">
        <v>0</v>
      </c>
      <c r="K196" s="2">
        <v>4</v>
      </c>
    </row>
    <row r="197" spans="1:11" ht="15" customHeight="1" x14ac:dyDescent="0.3">
      <c r="B197" s="74" t="s">
        <v>406</v>
      </c>
      <c r="C197" s="2">
        <v>0</v>
      </c>
      <c r="D197" s="2">
        <v>13</v>
      </c>
      <c r="E197" s="2">
        <v>9</v>
      </c>
      <c r="F197" s="2">
        <v>0</v>
      </c>
      <c r="G197" s="2">
        <v>0</v>
      </c>
      <c r="H197" s="2">
        <v>5</v>
      </c>
      <c r="I197" s="2">
        <v>6</v>
      </c>
      <c r="J197" s="2">
        <v>4</v>
      </c>
      <c r="K197" s="2">
        <v>10</v>
      </c>
    </row>
    <row r="198" spans="1:11" ht="15" customHeight="1" x14ac:dyDescent="0.3">
      <c r="A198" s="74" t="s">
        <v>168</v>
      </c>
      <c r="B198" s="74" t="s">
        <v>407</v>
      </c>
      <c r="C198" s="2">
        <v>0</v>
      </c>
      <c r="D198" s="2">
        <v>9</v>
      </c>
      <c r="E198" s="2">
        <v>4</v>
      </c>
      <c r="F198" s="2">
        <v>0</v>
      </c>
      <c r="G198" s="2">
        <v>0</v>
      </c>
      <c r="H198" s="2">
        <v>3</v>
      </c>
      <c r="I198" s="2">
        <v>2</v>
      </c>
      <c r="J198" s="2">
        <v>2</v>
      </c>
      <c r="K198" s="2">
        <v>9</v>
      </c>
    </row>
    <row r="199" spans="1:11" ht="15" customHeight="1" x14ac:dyDescent="0.3">
      <c r="B199" s="74" t="s">
        <v>408</v>
      </c>
      <c r="C199" s="2">
        <v>1</v>
      </c>
      <c r="D199" s="2">
        <v>15</v>
      </c>
      <c r="E199" s="2">
        <v>7</v>
      </c>
      <c r="F199" s="2">
        <v>1</v>
      </c>
      <c r="G199" s="2">
        <v>1</v>
      </c>
      <c r="H199" s="2">
        <v>3</v>
      </c>
      <c r="I199" s="2">
        <v>6</v>
      </c>
      <c r="J199" s="2">
        <v>5</v>
      </c>
      <c r="K199" s="2">
        <v>6</v>
      </c>
    </row>
    <row r="200" spans="1:11" ht="15" customHeight="1" x14ac:dyDescent="0.3">
      <c r="B200" s="74" t="s">
        <v>409</v>
      </c>
      <c r="C200" s="2">
        <v>0</v>
      </c>
      <c r="D200" s="2">
        <v>4</v>
      </c>
      <c r="E200" s="2">
        <v>5</v>
      </c>
      <c r="F200" s="2">
        <v>0</v>
      </c>
      <c r="G200" s="2">
        <v>0</v>
      </c>
      <c r="H200" s="2">
        <v>2</v>
      </c>
      <c r="I200" s="2">
        <v>1</v>
      </c>
      <c r="J200" s="2">
        <v>2</v>
      </c>
      <c r="K200" s="2">
        <v>1</v>
      </c>
    </row>
    <row r="201" spans="1:11" ht="15" customHeight="1" x14ac:dyDescent="0.3">
      <c r="B201" s="74" t="s">
        <v>410</v>
      </c>
      <c r="C201" s="2">
        <v>0</v>
      </c>
      <c r="D201" s="2">
        <v>6</v>
      </c>
      <c r="E201" s="2">
        <v>2</v>
      </c>
      <c r="F201" s="2">
        <v>0</v>
      </c>
      <c r="G201" s="2">
        <v>1</v>
      </c>
      <c r="H201" s="2">
        <v>0</v>
      </c>
      <c r="I201" s="2">
        <v>5</v>
      </c>
      <c r="J201" s="2">
        <v>2</v>
      </c>
      <c r="K201" s="2">
        <v>2</v>
      </c>
    </row>
    <row r="202" spans="1:11" ht="15" customHeight="1" x14ac:dyDescent="0.3">
      <c r="B202" s="74" t="s">
        <v>411</v>
      </c>
      <c r="C202" s="2">
        <v>0</v>
      </c>
      <c r="D202" s="2">
        <v>53</v>
      </c>
      <c r="E202" s="2">
        <v>33</v>
      </c>
      <c r="F202" s="2">
        <v>3</v>
      </c>
      <c r="G202" s="2">
        <v>0</v>
      </c>
      <c r="H202" s="2">
        <v>10</v>
      </c>
      <c r="I202" s="2">
        <v>37</v>
      </c>
      <c r="J202" s="2">
        <v>26</v>
      </c>
      <c r="K202" s="2">
        <v>30</v>
      </c>
    </row>
    <row r="203" spans="1:11" ht="15" customHeight="1" x14ac:dyDescent="0.3">
      <c r="B203" s="74" t="s">
        <v>412</v>
      </c>
      <c r="C203" s="2">
        <v>0</v>
      </c>
      <c r="D203" s="2">
        <v>6</v>
      </c>
      <c r="E203" s="2">
        <v>5</v>
      </c>
      <c r="F203" s="2">
        <v>2</v>
      </c>
      <c r="G203" s="2">
        <v>0</v>
      </c>
      <c r="H203" s="2">
        <v>4</v>
      </c>
      <c r="I203" s="2">
        <v>7</v>
      </c>
      <c r="J203" s="2">
        <v>6</v>
      </c>
      <c r="K203" s="2">
        <v>2</v>
      </c>
    </row>
    <row r="204" spans="1:11" ht="15" customHeight="1" x14ac:dyDescent="0.3">
      <c r="B204" s="74" t="s">
        <v>413</v>
      </c>
      <c r="C204" s="2">
        <v>0</v>
      </c>
      <c r="D204" s="2">
        <v>20</v>
      </c>
      <c r="E204" s="2">
        <v>12</v>
      </c>
      <c r="F204" s="2">
        <v>0</v>
      </c>
      <c r="G204" s="2">
        <v>0</v>
      </c>
      <c r="H204" s="2">
        <v>6</v>
      </c>
      <c r="I204" s="2">
        <v>16</v>
      </c>
      <c r="J204" s="2">
        <v>25</v>
      </c>
      <c r="K204" s="2">
        <v>11</v>
      </c>
    </row>
    <row r="205" spans="1:11" ht="15" customHeight="1" x14ac:dyDescent="0.3">
      <c r="B205" s="74" t="s">
        <v>414</v>
      </c>
      <c r="C205" s="2">
        <v>0</v>
      </c>
      <c r="D205" s="2">
        <v>20</v>
      </c>
      <c r="E205" s="2">
        <v>6</v>
      </c>
      <c r="F205" s="2">
        <v>2</v>
      </c>
      <c r="G205" s="2">
        <v>0</v>
      </c>
      <c r="H205" s="2">
        <v>3</v>
      </c>
      <c r="I205" s="2">
        <v>2</v>
      </c>
      <c r="J205" s="2">
        <v>0</v>
      </c>
      <c r="K205" s="2">
        <v>1</v>
      </c>
    </row>
    <row r="206" spans="1:11" ht="15" customHeight="1" x14ac:dyDescent="0.3">
      <c r="B206" s="74" t="s">
        <v>415</v>
      </c>
      <c r="C206" s="2">
        <v>1</v>
      </c>
      <c r="D206" s="2">
        <v>21</v>
      </c>
      <c r="E206" s="2">
        <v>10</v>
      </c>
      <c r="F206" s="2">
        <v>2</v>
      </c>
      <c r="G206" s="2">
        <v>4</v>
      </c>
      <c r="H206" s="2">
        <v>6</v>
      </c>
      <c r="I206" s="2">
        <v>10</v>
      </c>
      <c r="J206" s="2">
        <v>3</v>
      </c>
      <c r="K206" s="2">
        <v>20</v>
      </c>
    </row>
    <row r="207" spans="1:11" ht="15" customHeight="1" x14ac:dyDescent="0.3">
      <c r="B207" s="74" t="s">
        <v>416</v>
      </c>
      <c r="C207" s="2">
        <v>0</v>
      </c>
      <c r="D207" s="2">
        <v>7</v>
      </c>
      <c r="E207" s="2">
        <v>11</v>
      </c>
      <c r="F207" s="2">
        <v>1</v>
      </c>
      <c r="G207" s="2">
        <v>2</v>
      </c>
      <c r="H207" s="2">
        <v>3</v>
      </c>
      <c r="I207" s="2">
        <v>4</v>
      </c>
      <c r="J207" s="2">
        <v>6</v>
      </c>
      <c r="K207" s="2">
        <v>5</v>
      </c>
    </row>
    <row r="208" spans="1:11" ht="15" customHeight="1" x14ac:dyDescent="0.3">
      <c r="A208" s="74" t="s">
        <v>183</v>
      </c>
      <c r="B208" s="74" t="s">
        <v>417</v>
      </c>
      <c r="C208" s="2">
        <v>0</v>
      </c>
      <c r="D208" s="2">
        <v>9</v>
      </c>
      <c r="E208" s="2">
        <v>3</v>
      </c>
      <c r="F208" s="2">
        <v>0</v>
      </c>
      <c r="G208" s="2">
        <v>0</v>
      </c>
      <c r="H208" s="2">
        <v>2</v>
      </c>
      <c r="I208" s="2">
        <v>2</v>
      </c>
      <c r="J208" s="2">
        <v>3</v>
      </c>
      <c r="K208" s="2">
        <v>3</v>
      </c>
    </row>
    <row r="209" spans="1:11" ht="15" customHeight="1" x14ac:dyDescent="0.3">
      <c r="B209" s="74" t="s">
        <v>418</v>
      </c>
      <c r="C209" s="2">
        <v>0</v>
      </c>
      <c r="D209" s="2">
        <v>1</v>
      </c>
      <c r="E209" s="2">
        <v>0</v>
      </c>
      <c r="F209" s="2">
        <v>0</v>
      </c>
      <c r="G209" s="2">
        <v>0</v>
      </c>
      <c r="H209" s="2">
        <v>1</v>
      </c>
      <c r="I209" s="2">
        <v>0</v>
      </c>
      <c r="J209" s="2">
        <v>0</v>
      </c>
      <c r="K209" s="2">
        <v>0</v>
      </c>
    </row>
    <row r="210" spans="1:11" ht="15" customHeight="1" x14ac:dyDescent="0.3">
      <c r="B210" s="74" t="s">
        <v>419</v>
      </c>
      <c r="C210" s="2">
        <v>0</v>
      </c>
      <c r="D210" s="2">
        <v>6</v>
      </c>
      <c r="E210" s="2">
        <v>3</v>
      </c>
      <c r="F210" s="2">
        <v>0</v>
      </c>
      <c r="G210" s="2">
        <v>0</v>
      </c>
      <c r="H210" s="2">
        <v>1</v>
      </c>
      <c r="I210" s="2">
        <v>2</v>
      </c>
      <c r="J210" s="2">
        <v>4</v>
      </c>
      <c r="K210" s="2">
        <v>5</v>
      </c>
    </row>
    <row r="211" spans="1:11" ht="15" customHeight="1" x14ac:dyDescent="0.3">
      <c r="B211" s="74" t="s">
        <v>420</v>
      </c>
      <c r="C211" s="2">
        <v>0</v>
      </c>
      <c r="D211" s="2">
        <v>69</v>
      </c>
      <c r="E211" s="2">
        <v>20</v>
      </c>
      <c r="F211" s="2">
        <v>2</v>
      </c>
      <c r="G211" s="2">
        <v>1</v>
      </c>
      <c r="H211" s="2">
        <v>19</v>
      </c>
      <c r="I211" s="2">
        <v>51</v>
      </c>
      <c r="J211" s="2">
        <v>25</v>
      </c>
      <c r="K211" s="2">
        <v>21</v>
      </c>
    </row>
    <row r="212" spans="1:11" ht="15" customHeight="1" x14ac:dyDescent="0.3">
      <c r="B212" s="74" t="s">
        <v>421</v>
      </c>
      <c r="C212" s="2">
        <v>0</v>
      </c>
      <c r="D212" s="2">
        <v>39</v>
      </c>
      <c r="E212" s="2">
        <v>22</v>
      </c>
      <c r="F212" s="2">
        <v>1</v>
      </c>
      <c r="G212" s="2">
        <v>0</v>
      </c>
      <c r="H212" s="2">
        <v>2</v>
      </c>
      <c r="I212" s="2">
        <v>19</v>
      </c>
      <c r="J212" s="2">
        <v>9</v>
      </c>
      <c r="K212" s="2">
        <v>9</v>
      </c>
    </row>
    <row r="213" spans="1:11" ht="15" customHeight="1" x14ac:dyDescent="0.3">
      <c r="B213" s="74" t="s">
        <v>422</v>
      </c>
      <c r="C213" s="2">
        <v>0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3">
      <c r="B214" s="74" t="s">
        <v>423</v>
      </c>
      <c r="C214" s="2">
        <v>0</v>
      </c>
      <c r="D214" s="2">
        <v>4</v>
      </c>
      <c r="E214" s="2">
        <v>0</v>
      </c>
      <c r="F214" s="2">
        <v>0</v>
      </c>
      <c r="G214" s="2">
        <v>1</v>
      </c>
      <c r="H214" s="2">
        <v>2</v>
      </c>
      <c r="I214" s="2">
        <v>3</v>
      </c>
      <c r="J214" s="2">
        <v>0</v>
      </c>
      <c r="K214" s="2">
        <v>1</v>
      </c>
    </row>
    <row r="215" spans="1:11" ht="15" customHeight="1" x14ac:dyDescent="0.3">
      <c r="A215" s="74" t="s">
        <v>197</v>
      </c>
      <c r="B215" s="74" t="s">
        <v>424</v>
      </c>
      <c r="C215" s="2">
        <v>0</v>
      </c>
      <c r="D215" s="2">
        <v>17</v>
      </c>
      <c r="E215" s="2">
        <v>8</v>
      </c>
      <c r="F215" s="2">
        <v>3</v>
      </c>
      <c r="G215" s="2">
        <v>0</v>
      </c>
      <c r="H215" s="2">
        <v>3</v>
      </c>
      <c r="I215" s="2">
        <v>4</v>
      </c>
      <c r="J215" s="2">
        <v>4</v>
      </c>
      <c r="K215" s="2">
        <v>4</v>
      </c>
    </row>
    <row r="216" spans="1:11" ht="15" customHeight="1" x14ac:dyDescent="0.3">
      <c r="B216" s="74" t="s">
        <v>425</v>
      </c>
      <c r="C216" s="2">
        <v>0</v>
      </c>
      <c r="D216" s="2">
        <v>10</v>
      </c>
      <c r="E216" s="2">
        <v>8</v>
      </c>
      <c r="F216" s="2">
        <v>0</v>
      </c>
      <c r="G216" s="2">
        <v>0</v>
      </c>
      <c r="H216" s="2">
        <v>1</v>
      </c>
      <c r="I216" s="2">
        <v>10</v>
      </c>
      <c r="J216" s="2">
        <v>4</v>
      </c>
      <c r="K216" s="2">
        <v>2</v>
      </c>
    </row>
    <row r="217" spans="1:11" ht="15" customHeight="1" x14ac:dyDescent="0.3">
      <c r="B217" s="74" t="s">
        <v>426</v>
      </c>
      <c r="C217" s="2">
        <v>0</v>
      </c>
      <c r="D217" s="2">
        <v>3</v>
      </c>
      <c r="E217" s="2">
        <v>4</v>
      </c>
      <c r="F217" s="2">
        <v>0</v>
      </c>
      <c r="G217" s="2">
        <v>0</v>
      </c>
      <c r="H217" s="2">
        <v>1</v>
      </c>
      <c r="I217" s="2">
        <v>2</v>
      </c>
      <c r="J217" s="2">
        <v>0</v>
      </c>
      <c r="K217" s="2">
        <v>1</v>
      </c>
    </row>
    <row r="218" spans="1:11" ht="15" customHeight="1" x14ac:dyDescent="0.3">
      <c r="B218" s="74" t="s">
        <v>427</v>
      </c>
      <c r="C218" s="2">
        <v>0</v>
      </c>
      <c r="D218" s="2">
        <v>73</v>
      </c>
      <c r="E218" s="2">
        <v>42</v>
      </c>
      <c r="F218" s="2">
        <v>1</v>
      </c>
      <c r="G218" s="2">
        <v>1</v>
      </c>
      <c r="H218" s="2">
        <v>22</v>
      </c>
      <c r="I218" s="2">
        <v>24</v>
      </c>
      <c r="J218" s="2">
        <v>35</v>
      </c>
      <c r="K218" s="2">
        <v>27</v>
      </c>
    </row>
    <row r="219" spans="1:11" ht="15" customHeight="1" x14ac:dyDescent="0.3">
      <c r="B219" s="74" t="s">
        <v>428</v>
      </c>
      <c r="C219" s="2">
        <v>0</v>
      </c>
      <c r="D219" s="2">
        <v>4</v>
      </c>
      <c r="E219" s="2">
        <v>5</v>
      </c>
      <c r="F219" s="2">
        <v>0</v>
      </c>
      <c r="G219" s="2">
        <v>0</v>
      </c>
      <c r="H219" s="2">
        <v>1</v>
      </c>
      <c r="I219" s="2">
        <v>1</v>
      </c>
      <c r="J219" s="2">
        <v>4</v>
      </c>
      <c r="K219" s="2">
        <v>3</v>
      </c>
    </row>
    <row r="220" spans="1:11" ht="15" customHeight="1" x14ac:dyDescent="0.3">
      <c r="B220" s="74" t="s">
        <v>429</v>
      </c>
      <c r="C220" s="2">
        <v>0</v>
      </c>
      <c r="D220" s="2">
        <v>5</v>
      </c>
      <c r="E220" s="2">
        <v>1</v>
      </c>
      <c r="F220" s="2">
        <v>0</v>
      </c>
      <c r="G220" s="2">
        <v>0</v>
      </c>
      <c r="H220" s="2">
        <v>3</v>
      </c>
      <c r="I220" s="2">
        <v>3</v>
      </c>
      <c r="J220" s="2">
        <v>1</v>
      </c>
      <c r="K220" s="2">
        <v>2</v>
      </c>
    </row>
    <row r="221" spans="1:11" ht="15" customHeight="1" x14ac:dyDescent="0.3">
      <c r="B221" s="74" t="s">
        <v>430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3</v>
      </c>
      <c r="J221" s="2">
        <v>0</v>
      </c>
      <c r="K221" s="2">
        <v>2</v>
      </c>
    </row>
    <row r="222" spans="1:11" ht="15" customHeight="1" x14ac:dyDescent="0.3">
      <c r="A222" s="74" t="s">
        <v>214</v>
      </c>
      <c r="B222" s="74" t="s">
        <v>431</v>
      </c>
      <c r="C222" s="2">
        <v>0</v>
      </c>
      <c r="D222" s="2">
        <v>9</v>
      </c>
      <c r="E222" s="2">
        <v>8</v>
      </c>
      <c r="F222" s="2">
        <v>0</v>
      </c>
      <c r="G222" s="2">
        <v>0</v>
      </c>
      <c r="H222" s="2">
        <v>3</v>
      </c>
      <c r="I222" s="2">
        <v>10</v>
      </c>
      <c r="J222" s="2">
        <v>2</v>
      </c>
      <c r="K222" s="2">
        <v>0</v>
      </c>
    </row>
    <row r="223" spans="1:11" ht="15" customHeight="1" x14ac:dyDescent="0.3">
      <c r="B223" s="74" t="s">
        <v>432</v>
      </c>
      <c r="C223" s="2">
        <v>0</v>
      </c>
      <c r="D223" s="2">
        <v>8</v>
      </c>
      <c r="E223" s="2">
        <v>6</v>
      </c>
      <c r="F223" s="2">
        <v>0</v>
      </c>
      <c r="G223" s="2">
        <v>0</v>
      </c>
      <c r="H223" s="2">
        <v>1</v>
      </c>
      <c r="I223" s="2">
        <v>7</v>
      </c>
      <c r="J223" s="2">
        <v>5</v>
      </c>
      <c r="K223" s="2">
        <v>3</v>
      </c>
    </row>
    <row r="224" spans="1:11" ht="15" customHeight="1" x14ac:dyDescent="0.3">
      <c r="B224" s="74" t="s">
        <v>433</v>
      </c>
      <c r="C224" s="2">
        <v>0</v>
      </c>
      <c r="D224" s="2">
        <v>61</v>
      </c>
      <c r="E224" s="2">
        <v>28</v>
      </c>
      <c r="F224" s="2">
        <v>1</v>
      </c>
      <c r="G224" s="2">
        <v>1</v>
      </c>
      <c r="H224" s="2">
        <v>13</v>
      </c>
      <c r="I224" s="2">
        <v>22</v>
      </c>
      <c r="J224" s="2">
        <v>24</v>
      </c>
      <c r="K224" s="2">
        <v>26</v>
      </c>
    </row>
    <row r="225" spans="1:11" ht="15" customHeight="1" x14ac:dyDescent="0.3">
      <c r="A225" s="74" t="s">
        <v>205</v>
      </c>
      <c r="B225" s="74" t="s">
        <v>434</v>
      </c>
      <c r="C225" s="2">
        <v>0</v>
      </c>
      <c r="D225" s="2">
        <v>2</v>
      </c>
      <c r="E225" s="2">
        <v>0</v>
      </c>
      <c r="F225" s="2">
        <v>1</v>
      </c>
      <c r="G225" s="2">
        <v>0</v>
      </c>
      <c r="H225" s="2">
        <v>2</v>
      </c>
      <c r="I225" s="2">
        <v>1</v>
      </c>
      <c r="J225" s="2">
        <v>2</v>
      </c>
      <c r="K225" s="2">
        <v>2</v>
      </c>
    </row>
    <row r="226" spans="1:11" ht="15" customHeight="1" x14ac:dyDescent="0.3">
      <c r="B226" s="74" t="s">
        <v>435</v>
      </c>
      <c r="C226" s="2">
        <v>0</v>
      </c>
      <c r="D226" s="2">
        <v>0</v>
      </c>
      <c r="E226" s="2">
        <v>4</v>
      </c>
      <c r="F226" s="2">
        <v>0</v>
      </c>
      <c r="G226" s="2">
        <v>0</v>
      </c>
      <c r="H226" s="2">
        <v>0</v>
      </c>
      <c r="I226" s="2">
        <v>1</v>
      </c>
      <c r="J226" s="2">
        <v>1</v>
      </c>
      <c r="K226" s="2">
        <v>1</v>
      </c>
    </row>
    <row r="227" spans="1:11" ht="15" customHeight="1" x14ac:dyDescent="0.3">
      <c r="B227" s="74" t="s">
        <v>436</v>
      </c>
      <c r="C227" s="2">
        <v>0</v>
      </c>
      <c r="D227" s="2">
        <v>5</v>
      </c>
      <c r="E227" s="2">
        <v>0</v>
      </c>
      <c r="F227" s="2">
        <v>0</v>
      </c>
      <c r="G227" s="2">
        <v>0</v>
      </c>
      <c r="H227" s="2">
        <v>2</v>
      </c>
      <c r="I227" s="2">
        <v>0</v>
      </c>
      <c r="J227" s="2">
        <v>0</v>
      </c>
      <c r="K227" s="2">
        <v>0</v>
      </c>
    </row>
    <row r="228" spans="1:11" ht="15" customHeight="1" x14ac:dyDescent="0.3">
      <c r="B228" s="74" t="s">
        <v>437</v>
      </c>
      <c r="C228" s="2">
        <v>0</v>
      </c>
      <c r="D228" s="2">
        <v>33</v>
      </c>
      <c r="E228" s="2">
        <v>13</v>
      </c>
      <c r="F228" s="2">
        <v>0</v>
      </c>
      <c r="G228" s="2">
        <v>0</v>
      </c>
      <c r="H228" s="2">
        <v>4</v>
      </c>
      <c r="I228" s="2">
        <v>19</v>
      </c>
      <c r="J228" s="2">
        <v>11</v>
      </c>
      <c r="K228" s="2">
        <v>10</v>
      </c>
    </row>
    <row r="229" spans="1:11" ht="15" customHeight="1" x14ac:dyDescent="0.3">
      <c r="B229" s="74" t="s">
        <v>438</v>
      </c>
      <c r="C229" s="2">
        <v>0</v>
      </c>
      <c r="D229" s="2">
        <v>7</v>
      </c>
      <c r="E229" s="2">
        <v>9</v>
      </c>
      <c r="F229" s="2">
        <v>2</v>
      </c>
      <c r="G229" s="2">
        <v>0</v>
      </c>
      <c r="H229" s="2">
        <v>1</v>
      </c>
      <c r="I229" s="2">
        <v>4</v>
      </c>
      <c r="J229" s="2">
        <v>2</v>
      </c>
      <c r="K229" s="2">
        <v>3</v>
      </c>
    </row>
    <row r="230" spans="1:11" ht="15" customHeight="1" x14ac:dyDescent="0.3">
      <c r="B230" s="74" t="s">
        <v>439</v>
      </c>
      <c r="C230" s="2">
        <v>0</v>
      </c>
      <c r="D230" s="2">
        <v>10</v>
      </c>
      <c r="E230" s="2">
        <v>4</v>
      </c>
      <c r="F230" s="2">
        <v>0</v>
      </c>
      <c r="G230" s="2">
        <v>0</v>
      </c>
      <c r="H230" s="2">
        <v>1</v>
      </c>
      <c r="I230" s="2">
        <v>3</v>
      </c>
      <c r="J230" s="2">
        <v>3</v>
      </c>
      <c r="K230" s="2">
        <v>9</v>
      </c>
    </row>
    <row r="231" spans="1:11" ht="15" customHeight="1" x14ac:dyDescent="0.3">
      <c r="B231" s="74" t="s">
        <v>440</v>
      </c>
      <c r="C231" s="2">
        <v>0</v>
      </c>
      <c r="D231" s="2">
        <v>1</v>
      </c>
      <c r="E231" s="2">
        <v>1</v>
      </c>
      <c r="F231" s="2">
        <v>0</v>
      </c>
      <c r="G231" s="2">
        <v>0</v>
      </c>
      <c r="H231" s="2">
        <v>0</v>
      </c>
      <c r="I231" s="2">
        <v>0</v>
      </c>
      <c r="J231" s="2">
        <v>2</v>
      </c>
      <c r="K231" s="2">
        <v>0</v>
      </c>
    </row>
    <row r="232" spans="1:11" ht="15" customHeight="1" x14ac:dyDescent="0.3">
      <c r="B232" s="74" t="s">
        <v>441</v>
      </c>
      <c r="C232" s="2">
        <v>0</v>
      </c>
      <c r="D232" s="2">
        <v>3</v>
      </c>
      <c r="E232" s="2">
        <v>9</v>
      </c>
      <c r="F232" s="2">
        <v>0</v>
      </c>
      <c r="G232" s="2">
        <v>0</v>
      </c>
      <c r="H232" s="2">
        <v>1</v>
      </c>
      <c r="I232" s="2">
        <v>0</v>
      </c>
      <c r="J232" s="2">
        <v>6</v>
      </c>
      <c r="K232" s="2">
        <v>2</v>
      </c>
    </row>
    <row r="233" spans="1:11" ht="15" customHeight="1" x14ac:dyDescent="0.3">
      <c r="B233" s="74" t="s">
        <v>442</v>
      </c>
      <c r="C233" s="2">
        <v>0</v>
      </c>
      <c r="D233" s="2">
        <v>14</v>
      </c>
      <c r="E233" s="2">
        <v>8</v>
      </c>
      <c r="F233" s="2">
        <v>0</v>
      </c>
      <c r="G233" s="2">
        <v>0</v>
      </c>
      <c r="H233" s="2">
        <v>3</v>
      </c>
      <c r="I233" s="2">
        <v>6</v>
      </c>
      <c r="J233" s="2">
        <v>6</v>
      </c>
      <c r="K233" s="2">
        <v>6</v>
      </c>
    </row>
    <row r="234" spans="1:11" ht="15" customHeight="1" x14ac:dyDescent="0.3">
      <c r="A234" s="74" t="s">
        <v>208</v>
      </c>
      <c r="B234" s="74" t="s">
        <v>443</v>
      </c>
      <c r="C234" s="2">
        <v>0</v>
      </c>
      <c r="D234" s="2">
        <v>58</v>
      </c>
      <c r="E234" s="2">
        <v>39</v>
      </c>
      <c r="F234" s="2">
        <v>1</v>
      </c>
      <c r="G234" s="2">
        <v>1</v>
      </c>
      <c r="H234" s="2">
        <v>17</v>
      </c>
      <c r="I234" s="2">
        <v>22</v>
      </c>
      <c r="J234" s="2">
        <v>31</v>
      </c>
      <c r="K234" s="2">
        <v>21</v>
      </c>
    </row>
    <row r="235" spans="1:11" ht="15" customHeight="1" x14ac:dyDescent="0.3">
      <c r="B235" s="74" t="s">
        <v>444</v>
      </c>
      <c r="C235" s="2">
        <v>0</v>
      </c>
      <c r="D235" s="2">
        <v>65</v>
      </c>
      <c r="E235" s="2">
        <v>41</v>
      </c>
      <c r="F235" s="2">
        <v>1</v>
      </c>
      <c r="G235" s="2">
        <v>0</v>
      </c>
      <c r="H235" s="2">
        <v>17</v>
      </c>
      <c r="I235" s="2">
        <v>36</v>
      </c>
      <c r="J235" s="2">
        <v>29</v>
      </c>
      <c r="K235" s="2">
        <v>34</v>
      </c>
    </row>
    <row r="236" spans="1:11" ht="15" customHeight="1" x14ac:dyDescent="0.3">
      <c r="B236" s="74" t="s">
        <v>445</v>
      </c>
      <c r="C236" s="2">
        <v>0</v>
      </c>
      <c r="D236" s="2">
        <v>43</v>
      </c>
      <c r="E236" s="2">
        <v>23</v>
      </c>
      <c r="F236" s="2">
        <v>0</v>
      </c>
      <c r="G236" s="2">
        <v>0</v>
      </c>
      <c r="H236" s="2">
        <v>12</v>
      </c>
      <c r="I236" s="2">
        <v>8</v>
      </c>
      <c r="J236" s="2">
        <v>16</v>
      </c>
      <c r="K236" s="2">
        <v>25</v>
      </c>
    </row>
    <row r="237" spans="1:11" ht="15" customHeight="1" x14ac:dyDescent="0.3">
      <c r="B237" s="74" t="s">
        <v>446</v>
      </c>
      <c r="C237" s="2">
        <v>0</v>
      </c>
      <c r="D237" s="2">
        <v>20</v>
      </c>
      <c r="E237" s="2">
        <v>16</v>
      </c>
      <c r="F237" s="2">
        <v>0</v>
      </c>
      <c r="G237" s="2">
        <v>1</v>
      </c>
      <c r="H237" s="2">
        <v>10</v>
      </c>
      <c r="I237" s="2">
        <v>8</v>
      </c>
      <c r="J237" s="2">
        <v>7</v>
      </c>
      <c r="K237" s="2">
        <v>13</v>
      </c>
    </row>
    <row r="238" spans="1:11" ht="15" customHeight="1" x14ac:dyDescent="0.3">
      <c r="B238" s="74" t="s">
        <v>447</v>
      </c>
      <c r="C238" s="2">
        <v>0</v>
      </c>
      <c r="D238" s="2">
        <v>72</v>
      </c>
      <c r="E238" s="2">
        <v>37</v>
      </c>
      <c r="F238" s="2">
        <v>5</v>
      </c>
      <c r="G238" s="2">
        <v>1</v>
      </c>
      <c r="H238" s="2">
        <v>32</v>
      </c>
      <c r="I238" s="2">
        <v>39</v>
      </c>
      <c r="J238" s="2">
        <v>26</v>
      </c>
      <c r="K238" s="2">
        <v>27</v>
      </c>
    </row>
    <row r="239" spans="1:11" ht="15" customHeight="1" x14ac:dyDescent="0.3">
      <c r="B239" s="74" t="s">
        <v>448</v>
      </c>
      <c r="C239" s="2">
        <v>1</v>
      </c>
      <c r="D239" s="2">
        <v>55</v>
      </c>
      <c r="E239" s="2">
        <v>23</v>
      </c>
      <c r="F239" s="2">
        <v>2</v>
      </c>
      <c r="G239" s="2">
        <v>0</v>
      </c>
      <c r="H239" s="2">
        <v>16</v>
      </c>
      <c r="I239" s="2">
        <v>31</v>
      </c>
      <c r="J239" s="2">
        <v>13</v>
      </c>
      <c r="K239" s="2">
        <v>9</v>
      </c>
    </row>
    <row r="240" spans="1:11" ht="15" customHeight="1" x14ac:dyDescent="0.3">
      <c r="B240" s="74" t="s">
        <v>449</v>
      </c>
      <c r="C240" s="2">
        <v>0</v>
      </c>
      <c r="D240" s="2">
        <v>40</v>
      </c>
      <c r="E240" s="2">
        <v>18</v>
      </c>
      <c r="F240" s="2">
        <v>2</v>
      </c>
      <c r="G240" s="2">
        <v>0</v>
      </c>
      <c r="H240" s="2">
        <v>20</v>
      </c>
      <c r="I240" s="2">
        <v>30</v>
      </c>
      <c r="J240" s="2">
        <v>15</v>
      </c>
      <c r="K240" s="2">
        <v>16</v>
      </c>
    </row>
    <row r="241" spans="1:11" ht="15" customHeight="1" x14ac:dyDescent="0.3">
      <c r="B241" s="74" t="s">
        <v>450</v>
      </c>
      <c r="C241" s="2">
        <v>0</v>
      </c>
      <c r="D241" s="2">
        <v>31</v>
      </c>
      <c r="E241" s="2">
        <v>12</v>
      </c>
      <c r="F241" s="2">
        <v>3</v>
      </c>
      <c r="G241" s="2">
        <v>2</v>
      </c>
      <c r="H241" s="2">
        <v>7</v>
      </c>
      <c r="I241" s="2">
        <v>17</v>
      </c>
      <c r="J241" s="2">
        <v>12</v>
      </c>
      <c r="K241" s="2">
        <v>7</v>
      </c>
    </row>
    <row r="242" spans="1:11" ht="15" customHeight="1" x14ac:dyDescent="0.3">
      <c r="B242" s="74" t="s">
        <v>451</v>
      </c>
      <c r="C242" s="2">
        <v>0</v>
      </c>
      <c r="D242" s="2">
        <v>55</v>
      </c>
      <c r="E242" s="2">
        <v>30</v>
      </c>
      <c r="F242" s="2">
        <v>2</v>
      </c>
      <c r="G242" s="2">
        <v>0</v>
      </c>
      <c r="H242" s="2">
        <v>16</v>
      </c>
      <c r="I242" s="2">
        <v>45</v>
      </c>
      <c r="J242" s="2">
        <v>17</v>
      </c>
      <c r="K242" s="2">
        <v>22</v>
      </c>
    </row>
    <row r="243" spans="1:11" ht="15" customHeight="1" x14ac:dyDescent="0.3">
      <c r="B243" s="74" t="s">
        <v>452</v>
      </c>
      <c r="C243" s="2">
        <v>0</v>
      </c>
      <c r="D243" s="2">
        <v>47</v>
      </c>
      <c r="E243" s="2">
        <v>27</v>
      </c>
      <c r="F243" s="2">
        <v>1</v>
      </c>
      <c r="G243" s="2">
        <v>1</v>
      </c>
      <c r="H243" s="2">
        <v>12</v>
      </c>
      <c r="I243" s="2">
        <v>31</v>
      </c>
      <c r="J243" s="2">
        <v>20</v>
      </c>
      <c r="K243" s="2">
        <v>23</v>
      </c>
    </row>
    <row r="244" spans="1:11" ht="15" customHeight="1" x14ac:dyDescent="0.3">
      <c r="B244" s="74" t="s">
        <v>453</v>
      </c>
      <c r="C244" s="2">
        <v>0</v>
      </c>
      <c r="D244" s="2">
        <v>40</v>
      </c>
      <c r="E244" s="2">
        <v>29</v>
      </c>
      <c r="F244" s="2">
        <v>1</v>
      </c>
      <c r="G244" s="2">
        <v>0</v>
      </c>
      <c r="H244" s="2">
        <v>13</v>
      </c>
      <c r="I244" s="2">
        <v>19</v>
      </c>
      <c r="J244" s="2">
        <v>17</v>
      </c>
      <c r="K244" s="2">
        <v>23</v>
      </c>
    </row>
    <row r="245" spans="1:11" ht="15" customHeight="1" x14ac:dyDescent="0.3">
      <c r="B245" s="74" t="s">
        <v>454</v>
      </c>
      <c r="C245" s="2">
        <v>1</v>
      </c>
      <c r="D245" s="2">
        <v>664</v>
      </c>
      <c r="E245" s="2">
        <v>389</v>
      </c>
      <c r="F245" s="2">
        <v>19</v>
      </c>
      <c r="G245" s="2">
        <v>12</v>
      </c>
      <c r="H245" s="2">
        <v>147</v>
      </c>
      <c r="I245" s="2">
        <v>340</v>
      </c>
      <c r="J245" s="2">
        <v>314</v>
      </c>
      <c r="K245" s="2">
        <v>418</v>
      </c>
    </row>
    <row r="246" spans="1:11" ht="15" customHeight="1" x14ac:dyDescent="0.3">
      <c r="B246" s="74" t="s">
        <v>455</v>
      </c>
      <c r="C246" s="2">
        <v>0</v>
      </c>
      <c r="D246" s="2">
        <v>42</v>
      </c>
      <c r="E246" s="2">
        <v>19</v>
      </c>
      <c r="F246" s="2">
        <v>3</v>
      </c>
      <c r="G246" s="2">
        <v>0</v>
      </c>
      <c r="H246" s="2">
        <v>13</v>
      </c>
      <c r="I246" s="2">
        <v>22</v>
      </c>
      <c r="J246" s="2">
        <v>7</v>
      </c>
      <c r="K246" s="2">
        <v>11</v>
      </c>
    </row>
    <row r="247" spans="1:11" ht="15" customHeight="1" x14ac:dyDescent="0.3">
      <c r="B247" s="74" t="s">
        <v>456</v>
      </c>
      <c r="C247" s="2">
        <v>0</v>
      </c>
      <c r="D247" s="2">
        <v>56</v>
      </c>
      <c r="E247" s="2">
        <v>50</v>
      </c>
      <c r="F247" s="2">
        <v>2</v>
      </c>
      <c r="G247" s="2">
        <v>1</v>
      </c>
      <c r="H247" s="2">
        <v>17</v>
      </c>
      <c r="I247" s="2">
        <v>24</v>
      </c>
      <c r="J247" s="2">
        <v>19</v>
      </c>
      <c r="K247" s="2">
        <v>25</v>
      </c>
    </row>
    <row r="248" spans="1:11" ht="15" customHeight="1" x14ac:dyDescent="0.3">
      <c r="B248" s="74" t="s">
        <v>457</v>
      </c>
      <c r="C248" s="2">
        <v>0</v>
      </c>
      <c r="D248" s="2">
        <v>70</v>
      </c>
      <c r="E248" s="2">
        <v>63</v>
      </c>
      <c r="F248" s="2">
        <v>2</v>
      </c>
      <c r="G248" s="2">
        <v>1</v>
      </c>
      <c r="H248" s="2">
        <v>11</v>
      </c>
      <c r="I248" s="2">
        <v>69</v>
      </c>
      <c r="J248" s="2">
        <v>26</v>
      </c>
      <c r="K248" s="2">
        <v>43</v>
      </c>
    </row>
    <row r="249" spans="1:11" ht="15" customHeight="1" x14ac:dyDescent="0.3">
      <c r="B249" s="74" t="s">
        <v>458</v>
      </c>
      <c r="C249" s="2">
        <v>0</v>
      </c>
      <c r="D249" s="2">
        <v>65</v>
      </c>
      <c r="E249" s="2">
        <v>40</v>
      </c>
      <c r="F249" s="2">
        <v>2</v>
      </c>
      <c r="G249" s="2">
        <v>1</v>
      </c>
      <c r="H249" s="2">
        <v>28</v>
      </c>
      <c r="I249" s="2">
        <v>49</v>
      </c>
      <c r="J249" s="2">
        <v>35</v>
      </c>
      <c r="K249" s="2">
        <v>28</v>
      </c>
    </row>
    <row r="250" spans="1:11" ht="15" customHeight="1" x14ac:dyDescent="0.3">
      <c r="B250" s="74" t="s">
        <v>459</v>
      </c>
      <c r="C250" s="2">
        <v>0</v>
      </c>
      <c r="D250" s="2">
        <v>17</v>
      </c>
      <c r="E250" s="2">
        <v>23</v>
      </c>
      <c r="F250" s="2">
        <v>1</v>
      </c>
      <c r="G250" s="2">
        <v>1</v>
      </c>
      <c r="H250" s="2">
        <v>7</v>
      </c>
      <c r="I250" s="2">
        <v>17</v>
      </c>
      <c r="J250" s="2">
        <v>3</v>
      </c>
      <c r="K250" s="2">
        <v>13</v>
      </c>
    </row>
    <row r="251" spans="1:11" ht="15" customHeight="1" x14ac:dyDescent="0.3">
      <c r="B251" s="74" t="s">
        <v>460</v>
      </c>
      <c r="C251" s="2">
        <v>0</v>
      </c>
      <c r="D251" s="2">
        <v>22</v>
      </c>
      <c r="E251" s="2">
        <v>18</v>
      </c>
      <c r="F251" s="2">
        <v>1</v>
      </c>
      <c r="G251" s="2">
        <v>1</v>
      </c>
      <c r="H251" s="2">
        <v>5</v>
      </c>
      <c r="I251" s="2">
        <v>18</v>
      </c>
      <c r="J251" s="2">
        <v>5</v>
      </c>
      <c r="K251" s="2">
        <v>11</v>
      </c>
    </row>
    <row r="252" spans="1:11" ht="15" customHeight="1" x14ac:dyDescent="0.3">
      <c r="B252" s="74" t="s">
        <v>461</v>
      </c>
      <c r="C252" s="2">
        <v>0</v>
      </c>
      <c r="D252" s="2">
        <v>85</v>
      </c>
      <c r="E252" s="2">
        <v>35</v>
      </c>
      <c r="F252" s="2">
        <v>8</v>
      </c>
      <c r="G252" s="2">
        <v>0</v>
      </c>
      <c r="H252" s="2">
        <v>22</v>
      </c>
      <c r="I252" s="2">
        <v>33</v>
      </c>
      <c r="J252" s="2">
        <v>31</v>
      </c>
      <c r="K252" s="2">
        <v>21</v>
      </c>
    </row>
    <row r="253" spans="1:11" ht="15" customHeight="1" x14ac:dyDescent="0.3">
      <c r="B253" s="74" t="s">
        <v>462</v>
      </c>
      <c r="C253" s="2">
        <v>0</v>
      </c>
      <c r="D253" s="2">
        <v>12</v>
      </c>
      <c r="E253" s="2">
        <v>12</v>
      </c>
      <c r="F253" s="2">
        <v>1</v>
      </c>
      <c r="G253" s="2">
        <v>0</v>
      </c>
      <c r="H253" s="2">
        <v>2</v>
      </c>
      <c r="I253" s="2">
        <v>9</v>
      </c>
      <c r="J253" s="2">
        <v>1</v>
      </c>
      <c r="K253" s="2">
        <v>3</v>
      </c>
    </row>
    <row r="254" spans="1:11" ht="15" customHeight="1" x14ac:dyDescent="0.3">
      <c r="B254" s="74" t="s">
        <v>463</v>
      </c>
      <c r="C254" s="2">
        <v>0</v>
      </c>
      <c r="D254" s="2">
        <v>48</v>
      </c>
      <c r="E254" s="2">
        <v>25</v>
      </c>
      <c r="F254" s="2">
        <v>2</v>
      </c>
      <c r="G254" s="2">
        <v>0</v>
      </c>
      <c r="H254" s="2">
        <v>7</v>
      </c>
      <c r="I254" s="2">
        <v>23</v>
      </c>
      <c r="J254" s="2">
        <v>20</v>
      </c>
      <c r="K254" s="2">
        <v>15</v>
      </c>
    </row>
    <row r="255" spans="1:11" ht="15" customHeight="1" x14ac:dyDescent="0.3">
      <c r="A255" s="74" t="s">
        <v>169</v>
      </c>
      <c r="B255" s="74" t="s">
        <v>464</v>
      </c>
      <c r="C255" s="2">
        <v>0</v>
      </c>
      <c r="D255" s="2">
        <v>13</v>
      </c>
      <c r="E255" s="2">
        <v>13</v>
      </c>
      <c r="F255" s="2">
        <v>0</v>
      </c>
      <c r="G255" s="2">
        <v>0</v>
      </c>
      <c r="H255" s="2">
        <v>5</v>
      </c>
      <c r="I255" s="2">
        <v>7</v>
      </c>
      <c r="J255" s="2">
        <v>8</v>
      </c>
      <c r="K255" s="2">
        <v>10</v>
      </c>
    </row>
    <row r="256" spans="1:11" ht="15" customHeight="1" x14ac:dyDescent="0.3">
      <c r="B256" s="74" t="s">
        <v>465</v>
      </c>
      <c r="C256" s="2">
        <v>0</v>
      </c>
      <c r="D256" s="2">
        <v>6</v>
      </c>
      <c r="E256" s="2">
        <v>0</v>
      </c>
      <c r="F256" s="2">
        <v>0</v>
      </c>
      <c r="G256" s="2">
        <v>0</v>
      </c>
      <c r="H256" s="2">
        <v>1</v>
      </c>
      <c r="I256" s="2">
        <v>3</v>
      </c>
      <c r="J256" s="2">
        <v>5</v>
      </c>
      <c r="K256" s="2">
        <v>8</v>
      </c>
    </row>
    <row r="257" spans="1:11" ht="15" customHeight="1" x14ac:dyDescent="0.3">
      <c r="B257" s="74" t="s">
        <v>466</v>
      </c>
      <c r="C257" s="2">
        <v>0</v>
      </c>
      <c r="D257" s="2">
        <v>14</v>
      </c>
      <c r="E257" s="2">
        <v>10</v>
      </c>
      <c r="F257" s="2">
        <v>0</v>
      </c>
      <c r="G257" s="2">
        <v>0</v>
      </c>
      <c r="H257" s="2">
        <v>4</v>
      </c>
      <c r="I257" s="2">
        <v>7</v>
      </c>
      <c r="J257" s="2">
        <v>7</v>
      </c>
      <c r="K257" s="2">
        <v>11</v>
      </c>
    </row>
    <row r="258" spans="1:11" ht="15" customHeight="1" x14ac:dyDescent="0.3">
      <c r="B258" s="74" t="s">
        <v>467</v>
      </c>
      <c r="C258" s="2">
        <v>0</v>
      </c>
      <c r="D258" s="2">
        <v>25</v>
      </c>
      <c r="E258" s="2">
        <v>17</v>
      </c>
      <c r="F258" s="2">
        <v>0</v>
      </c>
      <c r="G258" s="2">
        <v>0</v>
      </c>
      <c r="H258" s="2">
        <v>5</v>
      </c>
      <c r="I258" s="2">
        <v>16</v>
      </c>
      <c r="J258" s="2">
        <v>6</v>
      </c>
      <c r="K258" s="2">
        <v>7</v>
      </c>
    </row>
    <row r="259" spans="1:11" ht="15" customHeight="1" x14ac:dyDescent="0.3">
      <c r="B259" s="74" t="s">
        <v>468</v>
      </c>
      <c r="C259" s="2">
        <v>0</v>
      </c>
      <c r="D259" s="2">
        <v>42</v>
      </c>
      <c r="E259" s="2">
        <v>19</v>
      </c>
      <c r="F259" s="2">
        <v>3</v>
      </c>
      <c r="G259" s="2">
        <v>0</v>
      </c>
      <c r="H259" s="2">
        <v>13</v>
      </c>
      <c r="I259" s="2">
        <v>13</v>
      </c>
      <c r="J259" s="2">
        <v>24</v>
      </c>
      <c r="K259" s="2">
        <v>22</v>
      </c>
    </row>
    <row r="260" spans="1:11" ht="15" customHeight="1" x14ac:dyDescent="0.3">
      <c r="B260" s="74" t="s">
        <v>469</v>
      </c>
      <c r="C260" s="2">
        <v>0</v>
      </c>
      <c r="D260" s="2">
        <v>219</v>
      </c>
      <c r="E260" s="2">
        <v>113</v>
      </c>
      <c r="F260" s="2">
        <v>5</v>
      </c>
      <c r="G260" s="2">
        <v>6</v>
      </c>
      <c r="H260" s="2">
        <v>76</v>
      </c>
      <c r="I260" s="2">
        <v>116</v>
      </c>
      <c r="J260" s="2">
        <v>138</v>
      </c>
      <c r="K260" s="2">
        <v>105</v>
      </c>
    </row>
    <row r="261" spans="1:11" ht="15" customHeight="1" x14ac:dyDescent="0.3">
      <c r="B261" s="74" t="s">
        <v>470</v>
      </c>
      <c r="C261" s="2">
        <v>1</v>
      </c>
      <c r="D261" s="2">
        <v>50</v>
      </c>
      <c r="E261" s="2">
        <v>33</v>
      </c>
      <c r="F261" s="2">
        <v>2</v>
      </c>
      <c r="G261" s="2">
        <v>1</v>
      </c>
      <c r="H261" s="2">
        <v>14</v>
      </c>
      <c r="I261" s="2">
        <v>21</v>
      </c>
      <c r="J261" s="2">
        <v>28</v>
      </c>
      <c r="K261" s="2">
        <v>21</v>
      </c>
    </row>
    <row r="262" spans="1:11" ht="15" customHeight="1" x14ac:dyDescent="0.3">
      <c r="B262" s="74" t="s">
        <v>471</v>
      </c>
      <c r="C262" s="2">
        <v>0</v>
      </c>
      <c r="D262" s="2">
        <v>10</v>
      </c>
      <c r="E262" s="2">
        <v>6</v>
      </c>
      <c r="F262" s="2">
        <v>0</v>
      </c>
      <c r="G262" s="2">
        <v>0</v>
      </c>
      <c r="H262" s="2">
        <v>2</v>
      </c>
      <c r="I262" s="2">
        <v>2</v>
      </c>
      <c r="J262" s="2">
        <v>3</v>
      </c>
      <c r="K262" s="2">
        <v>5</v>
      </c>
    </row>
    <row r="263" spans="1:11" ht="15" customHeight="1" x14ac:dyDescent="0.3">
      <c r="B263" s="74" t="s">
        <v>472</v>
      </c>
      <c r="C263" s="2">
        <v>1</v>
      </c>
      <c r="D263" s="2">
        <v>37</v>
      </c>
      <c r="E263" s="2">
        <v>23</v>
      </c>
      <c r="F263" s="2">
        <v>1</v>
      </c>
      <c r="G263" s="2">
        <v>0</v>
      </c>
      <c r="H263" s="2">
        <v>20</v>
      </c>
      <c r="I263" s="2">
        <v>22</v>
      </c>
      <c r="J263" s="2">
        <v>16</v>
      </c>
      <c r="K263" s="2">
        <v>10</v>
      </c>
    </row>
    <row r="264" spans="1:11" ht="15" customHeight="1" x14ac:dyDescent="0.3">
      <c r="B264" s="74" t="s">
        <v>473</v>
      </c>
      <c r="C264" s="2">
        <v>0</v>
      </c>
      <c r="D264" s="2">
        <v>19</v>
      </c>
      <c r="E264" s="2">
        <v>13</v>
      </c>
      <c r="F264" s="2">
        <v>1</v>
      </c>
      <c r="G264" s="2">
        <v>0</v>
      </c>
      <c r="H264" s="2">
        <v>5</v>
      </c>
      <c r="I264" s="2">
        <v>13</v>
      </c>
      <c r="J264" s="2">
        <v>11</v>
      </c>
      <c r="K264" s="2">
        <v>6</v>
      </c>
    </row>
    <row r="265" spans="1:11" ht="15" customHeight="1" x14ac:dyDescent="0.3">
      <c r="B265" s="74" t="s">
        <v>474</v>
      </c>
      <c r="C265" s="2">
        <v>0</v>
      </c>
      <c r="D265" s="2">
        <v>28</v>
      </c>
      <c r="E265" s="2">
        <v>33</v>
      </c>
      <c r="F265" s="2">
        <v>2</v>
      </c>
      <c r="G265" s="2">
        <v>1</v>
      </c>
      <c r="H265" s="2">
        <v>11</v>
      </c>
      <c r="I265" s="2">
        <v>18</v>
      </c>
      <c r="J265" s="2">
        <v>21</v>
      </c>
      <c r="K265" s="2">
        <v>21</v>
      </c>
    </row>
    <row r="266" spans="1:11" ht="15" customHeight="1" x14ac:dyDescent="0.3">
      <c r="A266" s="74" t="s">
        <v>209</v>
      </c>
      <c r="B266" s="74" t="s">
        <v>475</v>
      </c>
      <c r="C266" s="2">
        <v>0</v>
      </c>
      <c r="D266" s="2">
        <v>18</v>
      </c>
      <c r="E266" s="2">
        <v>8</v>
      </c>
      <c r="F266" s="2">
        <v>0</v>
      </c>
      <c r="G266" s="2">
        <v>0</v>
      </c>
      <c r="H266" s="2">
        <v>3</v>
      </c>
      <c r="I266" s="2">
        <v>4</v>
      </c>
      <c r="J266" s="2">
        <v>6</v>
      </c>
      <c r="K266" s="2">
        <v>11</v>
      </c>
    </row>
    <row r="267" spans="1:11" ht="15" customHeight="1" x14ac:dyDescent="0.3">
      <c r="B267" s="74" t="s">
        <v>476</v>
      </c>
      <c r="C267" s="2">
        <v>0</v>
      </c>
      <c r="D267" s="2">
        <v>72</v>
      </c>
      <c r="E267" s="2">
        <v>46</v>
      </c>
      <c r="F267" s="2">
        <v>0</v>
      </c>
      <c r="G267" s="2">
        <v>1</v>
      </c>
      <c r="H267" s="2">
        <v>23</v>
      </c>
      <c r="I267" s="2">
        <v>37</v>
      </c>
      <c r="J267" s="2">
        <v>38</v>
      </c>
      <c r="K267" s="2">
        <v>33</v>
      </c>
    </row>
    <row r="268" spans="1:11" ht="15" customHeight="1" x14ac:dyDescent="0.3">
      <c r="B268" s="74" t="s">
        <v>477</v>
      </c>
      <c r="C268" s="2">
        <v>0</v>
      </c>
      <c r="D268" s="2">
        <v>24</v>
      </c>
      <c r="E268" s="2">
        <v>15</v>
      </c>
      <c r="F268" s="2">
        <v>0</v>
      </c>
      <c r="G268" s="2">
        <v>0</v>
      </c>
      <c r="H268" s="2">
        <v>6</v>
      </c>
      <c r="I268" s="2">
        <v>11</v>
      </c>
      <c r="J268" s="2">
        <v>14</v>
      </c>
      <c r="K268" s="2">
        <v>19</v>
      </c>
    </row>
    <row r="269" spans="1:11" ht="15" customHeight="1" x14ac:dyDescent="0.3">
      <c r="B269" s="74" t="s">
        <v>478</v>
      </c>
      <c r="C269" s="2">
        <v>0</v>
      </c>
      <c r="D269" s="2">
        <v>10</v>
      </c>
      <c r="E269" s="2">
        <v>3</v>
      </c>
      <c r="F269" s="2">
        <v>0</v>
      </c>
      <c r="G269" s="2">
        <v>0</v>
      </c>
      <c r="H269" s="2">
        <v>1</v>
      </c>
      <c r="I269" s="2">
        <v>2</v>
      </c>
      <c r="J269" s="2">
        <v>5</v>
      </c>
      <c r="K269" s="2">
        <v>9</v>
      </c>
    </row>
    <row r="270" spans="1:11" ht="15" customHeight="1" x14ac:dyDescent="0.3">
      <c r="B270" s="74" t="s">
        <v>479</v>
      </c>
      <c r="C270" s="2">
        <v>0</v>
      </c>
      <c r="D270" s="2">
        <v>21</v>
      </c>
      <c r="E270" s="2">
        <v>18</v>
      </c>
      <c r="F270" s="2">
        <v>1</v>
      </c>
      <c r="G270" s="2">
        <v>0</v>
      </c>
      <c r="H270" s="2">
        <v>14</v>
      </c>
      <c r="I270" s="2">
        <v>10</v>
      </c>
      <c r="J270" s="2">
        <v>29</v>
      </c>
      <c r="K270" s="2">
        <v>35</v>
      </c>
    </row>
    <row r="271" spans="1:11" ht="15" customHeight="1" x14ac:dyDescent="0.3">
      <c r="B271" s="74" t="s">
        <v>480</v>
      </c>
      <c r="C271" s="2">
        <v>0</v>
      </c>
      <c r="D271" s="2">
        <v>40</v>
      </c>
      <c r="E271" s="2">
        <v>22</v>
      </c>
      <c r="F271" s="2">
        <v>3</v>
      </c>
      <c r="G271" s="2">
        <v>1</v>
      </c>
      <c r="H271" s="2">
        <v>11</v>
      </c>
      <c r="I271" s="2">
        <v>18</v>
      </c>
      <c r="J271" s="2">
        <v>14</v>
      </c>
      <c r="K271" s="2">
        <v>24</v>
      </c>
    </row>
    <row r="272" spans="1:11" ht="15" customHeight="1" x14ac:dyDescent="0.3">
      <c r="B272" s="74" t="s">
        <v>481</v>
      </c>
      <c r="C272" s="2">
        <v>0</v>
      </c>
      <c r="D272" s="2">
        <v>10</v>
      </c>
      <c r="E272" s="2">
        <v>8</v>
      </c>
      <c r="F272" s="2">
        <v>0</v>
      </c>
      <c r="G272" s="2">
        <v>0</v>
      </c>
      <c r="H272" s="2">
        <v>2</v>
      </c>
      <c r="I272" s="2">
        <v>6</v>
      </c>
      <c r="J272" s="2">
        <v>5</v>
      </c>
      <c r="K272" s="2">
        <v>11</v>
      </c>
    </row>
    <row r="273" spans="1:11" ht="15" customHeight="1" x14ac:dyDescent="0.3">
      <c r="B273" s="74" t="s">
        <v>482</v>
      </c>
      <c r="C273" s="2">
        <v>0</v>
      </c>
      <c r="D273" s="2">
        <v>160</v>
      </c>
      <c r="E273" s="2">
        <v>109</v>
      </c>
      <c r="F273" s="2">
        <v>6</v>
      </c>
      <c r="G273" s="2">
        <v>1</v>
      </c>
      <c r="H273" s="2">
        <v>54</v>
      </c>
      <c r="I273" s="2">
        <v>104</v>
      </c>
      <c r="J273" s="2">
        <v>100</v>
      </c>
      <c r="K273" s="2">
        <v>69</v>
      </c>
    </row>
    <row r="274" spans="1:11" ht="15" customHeight="1" x14ac:dyDescent="0.3">
      <c r="B274" s="74" t="s">
        <v>483</v>
      </c>
      <c r="C274" s="2">
        <v>0</v>
      </c>
      <c r="D274" s="2">
        <v>28</v>
      </c>
      <c r="E274" s="2">
        <v>26</v>
      </c>
      <c r="F274" s="2">
        <v>0</v>
      </c>
      <c r="G274" s="2">
        <v>4</v>
      </c>
      <c r="H274" s="2">
        <v>10</v>
      </c>
      <c r="I274" s="2">
        <v>17</v>
      </c>
      <c r="J274" s="2">
        <v>12</v>
      </c>
      <c r="K274" s="2">
        <v>38</v>
      </c>
    </row>
    <row r="275" spans="1:11" ht="15" customHeight="1" x14ac:dyDescent="0.3">
      <c r="B275" s="74" t="s">
        <v>484</v>
      </c>
      <c r="C275" s="2">
        <v>0</v>
      </c>
      <c r="D275" s="2">
        <v>19</v>
      </c>
      <c r="E275" s="2">
        <v>13</v>
      </c>
      <c r="F275" s="2">
        <v>1</v>
      </c>
      <c r="G275" s="2">
        <v>1</v>
      </c>
      <c r="H275" s="2">
        <v>9</v>
      </c>
      <c r="I275" s="2">
        <v>10</v>
      </c>
      <c r="J275" s="2">
        <v>19</v>
      </c>
      <c r="K275" s="2">
        <v>23</v>
      </c>
    </row>
    <row r="276" spans="1:11" ht="15" customHeight="1" x14ac:dyDescent="0.3">
      <c r="B276" s="74" t="s">
        <v>485</v>
      </c>
      <c r="C276" s="2">
        <v>0</v>
      </c>
      <c r="D276" s="2">
        <v>9</v>
      </c>
      <c r="E276" s="2">
        <v>4</v>
      </c>
      <c r="F276" s="2">
        <v>1</v>
      </c>
      <c r="G276" s="2">
        <v>0</v>
      </c>
      <c r="H276" s="2">
        <v>1</v>
      </c>
      <c r="I276" s="2">
        <v>2</v>
      </c>
      <c r="J276" s="2">
        <v>3</v>
      </c>
      <c r="K276" s="2">
        <v>8</v>
      </c>
    </row>
    <row r="277" spans="1:11" ht="15" customHeight="1" x14ac:dyDescent="0.3">
      <c r="A277" s="74" t="s">
        <v>210</v>
      </c>
      <c r="B277" s="74" t="s">
        <v>486</v>
      </c>
      <c r="C277" s="2">
        <v>0</v>
      </c>
      <c r="D277" s="2">
        <v>34</v>
      </c>
      <c r="E277" s="2">
        <v>9</v>
      </c>
      <c r="F277" s="2">
        <v>4</v>
      </c>
      <c r="G277" s="2">
        <v>2</v>
      </c>
      <c r="H277" s="2">
        <v>5</v>
      </c>
      <c r="I277" s="2">
        <v>1</v>
      </c>
      <c r="J277" s="2">
        <v>6</v>
      </c>
      <c r="K277" s="2">
        <v>6</v>
      </c>
    </row>
    <row r="278" spans="1:11" ht="15" customHeight="1" x14ac:dyDescent="0.3">
      <c r="B278" s="74" t="s">
        <v>487</v>
      </c>
      <c r="C278" s="2">
        <v>0</v>
      </c>
      <c r="D278" s="2">
        <v>21</v>
      </c>
      <c r="E278" s="2">
        <v>29</v>
      </c>
      <c r="F278" s="2">
        <v>0</v>
      </c>
      <c r="G278" s="2">
        <v>0</v>
      </c>
      <c r="H278" s="2">
        <v>20</v>
      </c>
      <c r="I278" s="2">
        <v>10</v>
      </c>
      <c r="J278" s="2">
        <v>15</v>
      </c>
      <c r="K278" s="2">
        <v>21</v>
      </c>
    </row>
    <row r="279" spans="1:11" ht="15" customHeight="1" x14ac:dyDescent="0.3">
      <c r="B279" s="74" t="s">
        <v>488</v>
      </c>
      <c r="C279" s="2">
        <v>1</v>
      </c>
      <c r="D279" s="2">
        <v>114</v>
      </c>
      <c r="E279" s="2">
        <v>49</v>
      </c>
      <c r="F279" s="2">
        <v>5</v>
      </c>
      <c r="G279" s="2">
        <v>1</v>
      </c>
      <c r="H279" s="2">
        <v>25</v>
      </c>
      <c r="I279" s="2">
        <v>51</v>
      </c>
      <c r="J279" s="2">
        <v>76</v>
      </c>
      <c r="K279" s="2">
        <v>75</v>
      </c>
    </row>
    <row r="280" spans="1:11" ht="15" customHeight="1" x14ac:dyDescent="0.3">
      <c r="B280" s="74" t="s">
        <v>489</v>
      </c>
      <c r="C280" s="2">
        <v>0</v>
      </c>
      <c r="D280" s="2">
        <v>19</v>
      </c>
      <c r="E280" s="2">
        <v>8</v>
      </c>
      <c r="F280" s="2">
        <v>0</v>
      </c>
      <c r="G280" s="2">
        <v>0</v>
      </c>
      <c r="H280" s="2">
        <v>8</v>
      </c>
      <c r="I280" s="2">
        <v>1</v>
      </c>
      <c r="J280" s="2">
        <v>5</v>
      </c>
      <c r="K280" s="2">
        <v>13</v>
      </c>
    </row>
    <row r="281" spans="1:11" ht="15" customHeight="1" x14ac:dyDescent="0.3">
      <c r="B281" s="74" t="s">
        <v>490</v>
      </c>
      <c r="C281" s="2">
        <v>0</v>
      </c>
      <c r="D281" s="2">
        <v>36</v>
      </c>
      <c r="E281" s="2">
        <v>20</v>
      </c>
      <c r="F281" s="2">
        <v>2</v>
      </c>
      <c r="G281" s="2">
        <v>4</v>
      </c>
      <c r="H281" s="2">
        <v>6</v>
      </c>
      <c r="I281" s="2">
        <v>9</v>
      </c>
      <c r="J281" s="2">
        <v>16</v>
      </c>
      <c r="K281" s="2">
        <v>10</v>
      </c>
    </row>
    <row r="282" spans="1:11" ht="15" customHeight="1" x14ac:dyDescent="0.3">
      <c r="A282" s="74" t="s">
        <v>206</v>
      </c>
      <c r="B282" s="74" t="s">
        <v>491</v>
      </c>
      <c r="C282" s="2">
        <v>0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1</v>
      </c>
      <c r="K282" s="2">
        <v>1</v>
      </c>
    </row>
    <row r="283" spans="1:11" ht="15" customHeight="1" x14ac:dyDescent="0.3">
      <c r="B283" s="74" t="s">
        <v>492</v>
      </c>
      <c r="C283" s="2">
        <v>0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</row>
    <row r="284" spans="1:11" ht="15" customHeight="1" x14ac:dyDescent="0.3">
      <c r="B284" s="74" t="s">
        <v>493</v>
      </c>
      <c r="C284" s="2">
        <v>0</v>
      </c>
      <c r="D284" s="2">
        <v>3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0</v>
      </c>
    </row>
    <row r="285" spans="1:11" ht="15" customHeight="1" x14ac:dyDescent="0.3">
      <c r="B285" s="74" t="s">
        <v>494</v>
      </c>
      <c r="C285" s="2">
        <v>0</v>
      </c>
      <c r="D285" s="2">
        <v>22</v>
      </c>
      <c r="E285" s="2">
        <v>14</v>
      </c>
      <c r="F285" s="2">
        <v>0</v>
      </c>
      <c r="G285" s="2">
        <v>0</v>
      </c>
      <c r="H285" s="2">
        <v>2</v>
      </c>
      <c r="I285" s="2">
        <v>5</v>
      </c>
      <c r="J285" s="2">
        <v>5</v>
      </c>
      <c r="K285" s="2">
        <v>3</v>
      </c>
    </row>
    <row r="286" spans="1:11" ht="15" customHeight="1" x14ac:dyDescent="0.3">
      <c r="B286" s="74" t="s">
        <v>495</v>
      </c>
      <c r="C286" s="2">
        <v>0</v>
      </c>
      <c r="D286" s="2">
        <v>7</v>
      </c>
      <c r="E286" s="2">
        <v>1</v>
      </c>
      <c r="F286" s="2">
        <v>0</v>
      </c>
      <c r="G286" s="2">
        <v>1</v>
      </c>
      <c r="H286" s="2">
        <v>0</v>
      </c>
      <c r="I286" s="2">
        <v>0</v>
      </c>
      <c r="J286" s="2">
        <v>3</v>
      </c>
      <c r="K286" s="2">
        <v>0</v>
      </c>
    </row>
    <row r="287" spans="1:11" ht="15" customHeight="1" x14ac:dyDescent="0.3">
      <c r="B287" s="74" t="s">
        <v>496</v>
      </c>
      <c r="C287" s="2">
        <v>0</v>
      </c>
      <c r="D287" s="2">
        <v>47</v>
      </c>
      <c r="E287" s="2">
        <v>33</v>
      </c>
      <c r="F287" s="2">
        <v>1</v>
      </c>
      <c r="G287" s="2">
        <v>0</v>
      </c>
      <c r="H287" s="2">
        <v>9</v>
      </c>
      <c r="I287" s="2">
        <v>20</v>
      </c>
      <c r="J287" s="2">
        <v>20</v>
      </c>
      <c r="K287" s="2">
        <v>18</v>
      </c>
    </row>
    <row r="288" spans="1:11" ht="15" customHeight="1" x14ac:dyDescent="0.3">
      <c r="B288" s="74" t="s">
        <v>497</v>
      </c>
      <c r="C288" s="2">
        <v>0</v>
      </c>
      <c r="D288" s="2">
        <v>4</v>
      </c>
      <c r="E288" s="2">
        <v>2</v>
      </c>
      <c r="F288" s="2">
        <v>0</v>
      </c>
      <c r="G288" s="2">
        <v>0</v>
      </c>
      <c r="H288" s="2">
        <v>0</v>
      </c>
      <c r="I288" s="2">
        <v>2</v>
      </c>
      <c r="J288" s="2">
        <v>0</v>
      </c>
      <c r="K288" s="2">
        <v>1</v>
      </c>
    </row>
    <row r="289" spans="1:11" ht="15" customHeight="1" x14ac:dyDescent="0.3">
      <c r="B289" s="74" t="s">
        <v>498</v>
      </c>
      <c r="C289" s="2">
        <v>0</v>
      </c>
      <c r="D289" s="2">
        <v>7</v>
      </c>
      <c r="E289" s="2">
        <v>4</v>
      </c>
      <c r="F289" s="2">
        <v>0</v>
      </c>
      <c r="G289" s="2">
        <v>0</v>
      </c>
      <c r="H289" s="2">
        <v>0</v>
      </c>
      <c r="I289" s="2">
        <v>2</v>
      </c>
      <c r="J289" s="2">
        <v>4</v>
      </c>
      <c r="K289" s="2">
        <v>3</v>
      </c>
    </row>
    <row r="290" spans="1:11" ht="15" customHeight="1" x14ac:dyDescent="0.3">
      <c r="B290" s="74" t="s">
        <v>499</v>
      </c>
      <c r="C290" s="2">
        <v>0</v>
      </c>
      <c r="D290" s="2">
        <v>3</v>
      </c>
      <c r="E290" s="2">
        <v>2</v>
      </c>
      <c r="F290" s="2">
        <v>0</v>
      </c>
      <c r="G290" s="2">
        <v>0</v>
      </c>
      <c r="H290" s="2">
        <v>0</v>
      </c>
      <c r="I290" s="2">
        <v>1</v>
      </c>
      <c r="J290" s="2">
        <v>0</v>
      </c>
      <c r="K290" s="2">
        <v>1</v>
      </c>
    </row>
    <row r="291" spans="1:11" ht="15" customHeight="1" x14ac:dyDescent="0.3">
      <c r="A291" s="74" t="s">
        <v>176</v>
      </c>
      <c r="B291" s="74" t="s">
        <v>500</v>
      </c>
      <c r="C291" s="2">
        <v>0</v>
      </c>
      <c r="D291" s="2">
        <v>47</v>
      </c>
      <c r="E291" s="2">
        <v>27</v>
      </c>
      <c r="F291" s="2">
        <v>2</v>
      </c>
      <c r="G291" s="2">
        <v>0</v>
      </c>
      <c r="H291" s="2">
        <v>10</v>
      </c>
      <c r="I291" s="2">
        <v>19</v>
      </c>
      <c r="J291" s="2">
        <v>10</v>
      </c>
      <c r="K291" s="2">
        <v>12</v>
      </c>
    </row>
    <row r="292" spans="1:11" ht="15" customHeight="1" x14ac:dyDescent="0.3">
      <c r="B292" s="74" t="s">
        <v>501</v>
      </c>
      <c r="C292" s="2">
        <v>0</v>
      </c>
      <c r="D292" s="2">
        <v>4</v>
      </c>
      <c r="E292" s="2">
        <v>2</v>
      </c>
      <c r="F292" s="2">
        <v>0</v>
      </c>
      <c r="G292" s="2">
        <v>0</v>
      </c>
      <c r="H292" s="2">
        <v>5</v>
      </c>
      <c r="I292" s="2">
        <v>2</v>
      </c>
      <c r="J292" s="2">
        <v>4</v>
      </c>
      <c r="K292" s="2">
        <v>2</v>
      </c>
    </row>
    <row r="293" spans="1:11" ht="15" customHeight="1" x14ac:dyDescent="0.3">
      <c r="B293" s="74" t="s">
        <v>502</v>
      </c>
      <c r="C293" s="2">
        <v>0</v>
      </c>
      <c r="D293" s="2">
        <v>2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</row>
    <row r="294" spans="1:11" ht="15" customHeight="1" x14ac:dyDescent="0.3">
      <c r="B294" s="74" t="s">
        <v>503</v>
      </c>
      <c r="C294" s="2">
        <v>0</v>
      </c>
      <c r="D294" s="2">
        <v>4</v>
      </c>
      <c r="E294" s="2">
        <v>2</v>
      </c>
      <c r="F294" s="2">
        <v>0</v>
      </c>
      <c r="G294" s="2">
        <v>0</v>
      </c>
      <c r="H294" s="2">
        <v>2</v>
      </c>
      <c r="I294" s="2">
        <v>2</v>
      </c>
      <c r="J294" s="2">
        <v>0</v>
      </c>
      <c r="K294" s="2">
        <v>0</v>
      </c>
    </row>
    <row r="295" spans="1:11" ht="15" customHeight="1" x14ac:dyDescent="0.3">
      <c r="B295" s="74" t="s">
        <v>504</v>
      </c>
      <c r="C295" s="2">
        <v>0</v>
      </c>
      <c r="D295" s="2">
        <v>83</v>
      </c>
      <c r="E295" s="2">
        <v>41</v>
      </c>
      <c r="F295" s="2">
        <v>2</v>
      </c>
      <c r="G295" s="2">
        <v>8</v>
      </c>
      <c r="H295" s="2">
        <v>29</v>
      </c>
      <c r="I295" s="2">
        <v>39</v>
      </c>
      <c r="J295" s="2">
        <v>31</v>
      </c>
      <c r="K295" s="2">
        <v>22</v>
      </c>
    </row>
    <row r="296" spans="1:11" ht="15" customHeight="1" x14ac:dyDescent="0.3">
      <c r="B296" s="74" t="s">
        <v>505</v>
      </c>
      <c r="C296" s="2">
        <v>0</v>
      </c>
      <c r="D296" s="2">
        <v>2</v>
      </c>
      <c r="E296" s="2">
        <v>3</v>
      </c>
      <c r="F296" s="2">
        <v>0</v>
      </c>
      <c r="G296" s="2">
        <v>0</v>
      </c>
      <c r="H296" s="2">
        <v>0</v>
      </c>
      <c r="I296" s="2">
        <v>0</v>
      </c>
      <c r="J296" s="2">
        <v>4</v>
      </c>
      <c r="K296" s="2">
        <v>1</v>
      </c>
    </row>
    <row r="297" spans="1:11" ht="15" customHeight="1" x14ac:dyDescent="0.3">
      <c r="B297" s="74" t="s">
        <v>506</v>
      </c>
      <c r="C297" s="2">
        <v>0</v>
      </c>
      <c r="D297" s="2">
        <v>10</v>
      </c>
      <c r="E297" s="2">
        <v>5</v>
      </c>
      <c r="F297" s="2">
        <v>1</v>
      </c>
      <c r="G297" s="2">
        <v>0</v>
      </c>
      <c r="H297" s="2">
        <v>5</v>
      </c>
      <c r="I297" s="2">
        <v>5</v>
      </c>
      <c r="J297" s="2">
        <v>9</v>
      </c>
      <c r="K297" s="2">
        <v>2</v>
      </c>
    </row>
    <row r="298" spans="1:11" ht="15" customHeight="1" x14ac:dyDescent="0.3">
      <c r="B298" s="74" t="s">
        <v>507</v>
      </c>
      <c r="C298" s="2">
        <v>0</v>
      </c>
      <c r="D298" s="2">
        <v>8</v>
      </c>
      <c r="E298" s="2">
        <v>1</v>
      </c>
      <c r="F298" s="2">
        <v>0</v>
      </c>
      <c r="G298" s="2">
        <v>0</v>
      </c>
      <c r="H298" s="2">
        <v>4</v>
      </c>
      <c r="I298" s="2">
        <v>4</v>
      </c>
      <c r="J298" s="2">
        <v>4</v>
      </c>
      <c r="K298" s="2">
        <v>7</v>
      </c>
    </row>
    <row r="299" spans="1:11" ht="15" customHeight="1" x14ac:dyDescent="0.3">
      <c r="B299" s="74" t="s">
        <v>508</v>
      </c>
      <c r="C299" s="2">
        <v>0</v>
      </c>
      <c r="D299" s="2">
        <v>7</v>
      </c>
      <c r="E299" s="2">
        <v>7</v>
      </c>
      <c r="F299" s="2">
        <v>0</v>
      </c>
      <c r="G299" s="2">
        <v>0</v>
      </c>
      <c r="H299" s="2">
        <v>2</v>
      </c>
      <c r="I299" s="2">
        <v>0</v>
      </c>
      <c r="J299" s="2">
        <v>0</v>
      </c>
      <c r="K299" s="2">
        <v>3</v>
      </c>
    </row>
    <row r="300" spans="1:11" ht="15" customHeight="1" x14ac:dyDescent="0.3">
      <c r="B300" s="74" t="s">
        <v>509</v>
      </c>
      <c r="C300" s="2">
        <v>0</v>
      </c>
      <c r="D300" s="2">
        <v>6</v>
      </c>
      <c r="E300" s="2">
        <v>4</v>
      </c>
      <c r="F300" s="2">
        <v>0</v>
      </c>
      <c r="G300" s="2">
        <v>0</v>
      </c>
      <c r="H300" s="2">
        <v>1</v>
      </c>
      <c r="I300" s="2">
        <v>3</v>
      </c>
      <c r="J300" s="2">
        <v>3</v>
      </c>
      <c r="K300" s="2">
        <v>1</v>
      </c>
    </row>
    <row r="301" spans="1:11" ht="15" customHeight="1" x14ac:dyDescent="0.3">
      <c r="B301" s="74" t="s">
        <v>510</v>
      </c>
      <c r="C301" s="2">
        <v>0</v>
      </c>
      <c r="D301" s="2">
        <v>17</v>
      </c>
      <c r="E301" s="2">
        <v>11</v>
      </c>
      <c r="F301" s="2">
        <v>0</v>
      </c>
      <c r="G301" s="2">
        <v>0</v>
      </c>
      <c r="H301" s="2">
        <v>3</v>
      </c>
      <c r="I301" s="2">
        <v>7</v>
      </c>
      <c r="J301" s="2">
        <v>5</v>
      </c>
      <c r="K301" s="2">
        <v>5</v>
      </c>
    </row>
    <row r="302" spans="1:11" ht="15" customHeight="1" x14ac:dyDescent="0.3">
      <c r="B302" s="74" t="s">
        <v>511</v>
      </c>
      <c r="C302" s="2">
        <v>0</v>
      </c>
      <c r="D302" s="2">
        <v>74</v>
      </c>
      <c r="E302" s="2">
        <v>28</v>
      </c>
      <c r="F302" s="2">
        <v>2</v>
      </c>
      <c r="G302" s="2">
        <v>1</v>
      </c>
      <c r="H302" s="2">
        <v>25</v>
      </c>
      <c r="I302" s="2">
        <v>48</v>
      </c>
      <c r="J302" s="2">
        <v>26</v>
      </c>
      <c r="K302" s="2">
        <v>22</v>
      </c>
    </row>
    <row r="303" spans="1:11" ht="15" customHeight="1" x14ac:dyDescent="0.3">
      <c r="B303" s="74" t="s">
        <v>512</v>
      </c>
      <c r="C303" s="2">
        <v>0</v>
      </c>
      <c r="D303" s="2">
        <v>3</v>
      </c>
      <c r="E303" s="2">
        <v>0</v>
      </c>
      <c r="F303" s="2">
        <v>0</v>
      </c>
      <c r="G303" s="2">
        <v>0</v>
      </c>
      <c r="H303" s="2">
        <v>1</v>
      </c>
      <c r="I303" s="2">
        <v>1</v>
      </c>
      <c r="J303" s="2">
        <v>1</v>
      </c>
      <c r="K303" s="2">
        <v>4</v>
      </c>
    </row>
    <row r="304" spans="1:11" ht="15" customHeight="1" x14ac:dyDescent="0.3">
      <c r="B304" s="74" t="s">
        <v>513</v>
      </c>
      <c r="C304" s="2">
        <v>0</v>
      </c>
      <c r="D304" s="2">
        <v>5</v>
      </c>
      <c r="E304" s="2">
        <v>3</v>
      </c>
      <c r="F304" s="2">
        <v>0</v>
      </c>
      <c r="G304" s="2">
        <v>0</v>
      </c>
      <c r="H304" s="2">
        <v>0</v>
      </c>
      <c r="I304" s="2">
        <v>0</v>
      </c>
      <c r="J304" s="2">
        <v>2</v>
      </c>
      <c r="K304" s="2">
        <v>0</v>
      </c>
    </row>
    <row r="305" spans="1:11" ht="15" customHeight="1" x14ac:dyDescent="0.3">
      <c r="B305" s="74" t="s">
        <v>514</v>
      </c>
      <c r="C305" s="2">
        <v>0</v>
      </c>
      <c r="D305" s="2">
        <v>20</v>
      </c>
      <c r="E305" s="2">
        <v>11</v>
      </c>
      <c r="F305" s="2">
        <v>3</v>
      </c>
      <c r="G305" s="2">
        <v>2</v>
      </c>
      <c r="H305" s="2">
        <v>7</v>
      </c>
      <c r="I305" s="2">
        <v>5</v>
      </c>
      <c r="J305" s="2">
        <v>10</v>
      </c>
      <c r="K305" s="2">
        <v>7</v>
      </c>
    </row>
    <row r="306" spans="1:11" ht="15" customHeight="1" x14ac:dyDescent="0.3">
      <c r="B306" s="74" t="s">
        <v>515</v>
      </c>
      <c r="C306" s="2">
        <v>0</v>
      </c>
      <c r="D306" s="2">
        <v>2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</v>
      </c>
      <c r="K306" s="2">
        <v>0</v>
      </c>
    </row>
    <row r="307" spans="1:11" ht="15" customHeight="1" x14ac:dyDescent="0.3">
      <c r="B307" s="74" t="s">
        <v>516</v>
      </c>
      <c r="C307" s="2">
        <v>0</v>
      </c>
      <c r="D307" s="2">
        <v>7</v>
      </c>
      <c r="E307" s="2">
        <v>5</v>
      </c>
      <c r="F307" s="2">
        <v>0</v>
      </c>
      <c r="G307" s="2">
        <v>0</v>
      </c>
      <c r="H307" s="2">
        <v>0</v>
      </c>
      <c r="I307" s="2">
        <v>2</v>
      </c>
      <c r="J307" s="2">
        <v>0</v>
      </c>
      <c r="K307" s="2">
        <v>1</v>
      </c>
    </row>
    <row r="308" spans="1:11" ht="15" customHeight="1" x14ac:dyDescent="0.3">
      <c r="B308" s="74" t="s">
        <v>517</v>
      </c>
      <c r="C308" s="2">
        <v>0</v>
      </c>
      <c r="D308" s="2">
        <v>7</v>
      </c>
      <c r="E308" s="2">
        <v>0</v>
      </c>
      <c r="F308" s="2">
        <v>0</v>
      </c>
      <c r="G308" s="2">
        <v>0</v>
      </c>
      <c r="H308" s="2">
        <v>1</v>
      </c>
      <c r="I308" s="2">
        <v>2</v>
      </c>
      <c r="J308" s="2">
        <v>1</v>
      </c>
      <c r="K308" s="2">
        <v>1</v>
      </c>
    </row>
    <row r="309" spans="1:11" ht="15" customHeight="1" x14ac:dyDescent="0.3">
      <c r="A309" s="74" t="s">
        <v>184</v>
      </c>
      <c r="B309" s="74" t="s">
        <v>518</v>
      </c>
      <c r="C309" s="2">
        <v>0</v>
      </c>
      <c r="D309" s="2">
        <v>6</v>
      </c>
      <c r="E309" s="2">
        <v>2</v>
      </c>
      <c r="F309" s="2">
        <v>0</v>
      </c>
      <c r="G309" s="2">
        <v>0</v>
      </c>
      <c r="H309" s="2">
        <v>1</v>
      </c>
      <c r="I309" s="2">
        <v>2</v>
      </c>
      <c r="J309" s="2">
        <v>2</v>
      </c>
      <c r="K309" s="2">
        <v>0</v>
      </c>
    </row>
    <row r="310" spans="1:11" ht="15" customHeight="1" x14ac:dyDescent="0.3">
      <c r="B310" s="74" t="s">
        <v>519</v>
      </c>
      <c r="C310" s="2">
        <v>0</v>
      </c>
      <c r="D310" s="2">
        <v>6</v>
      </c>
      <c r="E310" s="2">
        <v>3</v>
      </c>
      <c r="F310" s="2">
        <v>0</v>
      </c>
      <c r="G310" s="2">
        <v>0</v>
      </c>
      <c r="H310" s="2">
        <v>0</v>
      </c>
      <c r="I310" s="2">
        <v>2</v>
      </c>
      <c r="J310" s="2">
        <v>3</v>
      </c>
      <c r="K310" s="2">
        <v>1</v>
      </c>
    </row>
    <row r="311" spans="1:11" ht="15" customHeight="1" x14ac:dyDescent="0.3">
      <c r="B311" s="74" t="s">
        <v>520</v>
      </c>
      <c r="C311" s="2">
        <v>0</v>
      </c>
      <c r="D311" s="2">
        <v>19</v>
      </c>
      <c r="E311" s="2">
        <v>17</v>
      </c>
      <c r="F311" s="2">
        <v>1</v>
      </c>
      <c r="G311" s="2">
        <v>0</v>
      </c>
      <c r="H311" s="2">
        <v>7</v>
      </c>
      <c r="I311" s="2">
        <v>11</v>
      </c>
      <c r="J311" s="2">
        <v>14</v>
      </c>
      <c r="K311" s="2">
        <v>11</v>
      </c>
    </row>
    <row r="312" spans="1:11" ht="15" customHeight="1" x14ac:dyDescent="0.3">
      <c r="A312" s="74" t="s">
        <v>178</v>
      </c>
      <c r="B312" s="74" t="s">
        <v>521</v>
      </c>
      <c r="C312" s="2">
        <v>1</v>
      </c>
      <c r="D312" s="2">
        <v>38</v>
      </c>
      <c r="E312" s="2">
        <v>33</v>
      </c>
      <c r="F312" s="2">
        <v>2</v>
      </c>
      <c r="G312" s="2">
        <v>0</v>
      </c>
      <c r="H312" s="2">
        <v>16</v>
      </c>
      <c r="I312" s="2">
        <v>17</v>
      </c>
      <c r="J312" s="2">
        <v>26</v>
      </c>
      <c r="K312" s="2">
        <v>11</v>
      </c>
    </row>
    <row r="313" spans="1:11" ht="15" customHeight="1" x14ac:dyDescent="0.3">
      <c r="B313" s="74" t="s">
        <v>522</v>
      </c>
      <c r="C313" s="2">
        <v>0</v>
      </c>
      <c r="D313" s="2">
        <v>14</v>
      </c>
      <c r="E313" s="2">
        <v>9</v>
      </c>
      <c r="F313" s="2">
        <v>1</v>
      </c>
      <c r="G313" s="2">
        <v>1</v>
      </c>
      <c r="H313" s="2">
        <v>9</v>
      </c>
      <c r="I313" s="2">
        <v>9</v>
      </c>
      <c r="J313" s="2">
        <v>14</v>
      </c>
      <c r="K313" s="2">
        <v>6</v>
      </c>
    </row>
    <row r="314" spans="1:11" ht="15" customHeight="1" x14ac:dyDescent="0.3">
      <c r="B314" s="74" t="s">
        <v>523</v>
      </c>
      <c r="C314" s="2">
        <v>0</v>
      </c>
      <c r="D314" s="2">
        <v>94</v>
      </c>
      <c r="E314" s="2">
        <v>68</v>
      </c>
      <c r="F314" s="2">
        <v>6</v>
      </c>
      <c r="G314" s="2">
        <v>2</v>
      </c>
      <c r="H314" s="2">
        <v>60</v>
      </c>
      <c r="I314" s="2">
        <v>89</v>
      </c>
      <c r="J314" s="2">
        <v>78</v>
      </c>
      <c r="K314" s="2">
        <v>74</v>
      </c>
    </row>
    <row r="315" spans="1:11" ht="15" customHeight="1" x14ac:dyDescent="0.3">
      <c r="B315" s="74" t="s">
        <v>524</v>
      </c>
      <c r="C315" s="2">
        <v>0</v>
      </c>
      <c r="D315" s="2">
        <v>34</v>
      </c>
      <c r="E315" s="2">
        <v>20</v>
      </c>
      <c r="F315" s="2">
        <v>0</v>
      </c>
      <c r="G315" s="2">
        <v>0</v>
      </c>
      <c r="H315" s="2">
        <v>5</v>
      </c>
      <c r="I315" s="2">
        <v>20</v>
      </c>
      <c r="J315" s="2">
        <v>15</v>
      </c>
      <c r="K315" s="2">
        <v>16</v>
      </c>
    </row>
    <row r="316" spans="1:11" ht="15" customHeight="1" x14ac:dyDescent="0.3">
      <c r="B316" s="74" t="s">
        <v>525</v>
      </c>
      <c r="C316" s="2">
        <v>0</v>
      </c>
      <c r="D316" s="2">
        <v>49</v>
      </c>
      <c r="E316" s="2">
        <v>22</v>
      </c>
      <c r="F316" s="2">
        <v>2</v>
      </c>
      <c r="G316" s="2">
        <v>0</v>
      </c>
      <c r="H316" s="2">
        <v>16</v>
      </c>
      <c r="I316" s="2">
        <v>32</v>
      </c>
      <c r="J316" s="2">
        <v>25</v>
      </c>
      <c r="K316" s="2">
        <v>22</v>
      </c>
    </row>
    <row r="317" spans="1:11" ht="15" customHeight="1" x14ac:dyDescent="0.3">
      <c r="B317" s="74" t="s">
        <v>526</v>
      </c>
      <c r="C317" s="2">
        <v>0</v>
      </c>
      <c r="D317" s="2">
        <v>12</v>
      </c>
      <c r="E317" s="2">
        <v>12</v>
      </c>
      <c r="F317" s="2">
        <v>0</v>
      </c>
      <c r="G317" s="2">
        <v>1</v>
      </c>
      <c r="H317" s="2">
        <v>11</v>
      </c>
      <c r="I317" s="2">
        <v>15</v>
      </c>
      <c r="J317" s="2">
        <v>18</v>
      </c>
      <c r="K317" s="2">
        <v>6</v>
      </c>
    </row>
    <row r="318" spans="1:11" ht="15" customHeight="1" x14ac:dyDescent="0.3">
      <c r="B318" s="74" t="s">
        <v>527</v>
      </c>
      <c r="C318" s="2">
        <v>0</v>
      </c>
      <c r="D318" s="2">
        <v>41</v>
      </c>
      <c r="E318" s="2">
        <v>19</v>
      </c>
      <c r="F318" s="2">
        <v>0</v>
      </c>
      <c r="G318" s="2">
        <v>0</v>
      </c>
      <c r="H318" s="2">
        <v>10</v>
      </c>
      <c r="I318" s="2">
        <v>28</v>
      </c>
      <c r="J318" s="2">
        <v>41</v>
      </c>
      <c r="K318" s="2">
        <v>20</v>
      </c>
    </row>
    <row r="319" spans="1:11" ht="15" customHeight="1" x14ac:dyDescent="0.3">
      <c r="A319" s="74" t="s">
        <v>207</v>
      </c>
      <c r="B319" s="74" t="s">
        <v>528</v>
      </c>
      <c r="C319" s="2">
        <v>0</v>
      </c>
      <c r="D319" s="2">
        <v>4</v>
      </c>
      <c r="E319" s="2">
        <v>5</v>
      </c>
      <c r="F319" s="2">
        <v>0</v>
      </c>
      <c r="G319" s="2">
        <v>0</v>
      </c>
      <c r="H319" s="2">
        <v>2</v>
      </c>
      <c r="I319" s="2">
        <v>4</v>
      </c>
      <c r="J319" s="2">
        <v>1</v>
      </c>
      <c r="K319" s="2">
        <v>0</v>
      </c>
    </row>
    <row r="320" spans="1:11" ht="15" customHeight="1" x14ac:dyDescent="0.3">
      <c r="B320" s="74" t="s">
        <v>529</v>
      </c>
      <c r="C320" s="2">
        <v>0</v>
      </c>
      <c r="D320" s="2">
        <v>7</v>
      </c>
      <c r="E320" s="2">
        <v>4</v>
      </c>
      <c r="F320" s="2">
        <v>0</v>
      </c>
      <c r="G320" s="2">
        <v>0</v>
      </c>
      <c r="H320" s="2">
        <v>1</v>
      </c>
      <c r="I320" s="2">
        <v>6</v>
      </c>
      <c r="J320" s="2">
        <v>5</v>
      </c>
      <c r="K320" s="2">
        <v>3</v>
      </c>
    </row>
    <row r="321" spans="1:11" ht="15" customHeight="1" x14ac:dyDescent="0.3">
      <c r="B321" s="74" t="s">
        <v>530</v>
      </c>
      <c r="C321" s="2">
        <v>0</v>
      </c>
      <c r="D321" s="2">
        <v>12</v>
      </c>
      <c r="E321" s="2">
        <v>9</v>
      </c>
      <c r="F321" s="2">
        <v>0</v>
      </c>
      <c r="G321" s="2">
        <v>0</v>
      </c>
      <c r="H321" s="2">
        <v>2</v>
      </c>
      <c r="I321" s="2">
        <v>8</v>
      </c>
      <c r="J321" s="2">
        <v>6</v>
      </c>
      <c r="K321" s="2">
        <v>6</v>
      </c>
    </row>
    <row r="322" spans="1:11" ht="15" customHeight="1" x14ac:dyDescent="0.3">
      <c r="B322" s="74" t="s">
        <v>531</v>
      </c>
      <c r="C322" s="2">
        <v>0</v>
      </c>
      <c r="D322" s="2">
        <v>21</v>
      </c>
      <c r="E322" s="2">
        <v>11</v>
      </c>
      <c r="F322" s="2">
        <v>0</v>
      </c>
      <c r="G322" s="2">
        <v>1</v>
      </c>
      <c r="H322" s="2">
        <v>7</v>
      </c>
      <c r="I322" s="2">
        <v>11</v>
      </c>
      <c r="J322" s="2">
        <v>5</v>
      </c>
      <c r="K322" s="2">
        <v>8</v>
      </c>
    </row>
    <row r="323" spans="1:11" ht="15" customHeight="1" x14ac:dyDescent="0.3">
      <c r="B323" s="74" t="s">
        <v>532</v>
      </c>
      <c r="C323" s="2">
        <v>0</v>
      </c>
      <c r="D323" s="2">
        <v>6</v>
      </c>
      <c r="E323" s="2">
        <v>14</v>
      </c>
      <c r="F323" s="2">
        <v>0</v>
      </c>
      <c r="G323" s="2">
        <v>0</v>
      </c>
      <c r="H323" s="2">
        <v>1</v>
      </c>
      <c r="I323" s="2">
        <v>2</v>
      </c>
      <c r="J323" s="2">
        <v>1</v>
      </c>
      <c r="K323" s="2">
        <v>1</v>
      </c>
    </row>
    <row r="324" spans="1:11" ht="15" customHeight="1" x14ac:dyDescent="0.3">
      <c r="B324" s="74" t="s">
        <v>533</v>
      </c>
      <c r="C324" s="2">
        <v>0</v>
      </c>
      <c r="D324" s="2">
        <v>10</v>
      </c>
      <c r="E324" s="2">
        <v>6</v>
      </c>
      <c r="F324" s="2">
        <v>0</v>
      </c>
      <c r="G324" s="2">
        <v>1</v>
      </c>
      <c r="H324" s="2">
        <v>1</v>
      </c>
      <c r="I324" s="2">
        <v>5</v>
      </c>
      <c r="J324" s="2">
        <v>3</v>
      </c>
      <c r="K324" s="2">
        <v>4</v>
      </c>
    </row>
    <row r="325" spans="1:11" ht="15" customHeight="1" x14ac:dyDescent="0.3">
      <c r="B325" s="74" t="s">
        <v>534</v>
      </c>
      <c r="C325" s="2">
        <v>0</v>
      </c>
      <c r="D325" s="2">
        <v>13</v>
      </c>
      <c r="E325" s="2">
        <v>5</v>
      </c>
      <c r="F325" s="2">
        <v>0</v>
      </c>
      <c r="G325" s="2">
        <v>0</v>
      </c>
      <c r="H325" s="2">
        <v>3</v>
      </c>
      <c r="I325" s="2">
        <v>5</v>
      </c>
      <c r="J325" s="2">
        <v>7</v>
      </c>
      <c r="K325" s="2">
        <v>6</v>
      </c>
    </row>
    <row r="326" spans="1:11" ht="15" customHeight="1" x14ac:dyDescent="0.3">
      <c r="B326" s="74" t="s">
        <v>535</v>
      </c>
      <c r="C326" s="2">
        <v>0</v>
      </c>
      <c r="D326" s="2">
        <v>10</v>
      </c>
      <c r="E326" s="2">
        <v>8</v>
      </c>
      <c r="F326" s="2">
        <v>0</v>
      </c>
      <c r="G326" s="2">
        <v>0</v>
      </c>
      <c r="H326" s="2">
        <v>5</v>
      </c>
      <c r="I326" s="2">
        <v>2</v>
      </c>
      <c r="J326" s="2">
        <v>9</v>
      </c>
      <c r="K326" s="2">
        <v>8</v>
      </c>
    </row>
    <row r="327" spans="1:11" ht="15" customHeight="1" x14ac:dyDescent="0.3">
      <c r="B327" s="74" t="s">
        <v>536</v>
      </c>
      <c r="C327" s="2">
        <v>0</v>
      </c>
      <c r="D327" s="2">
        <v>44</v>
      </c>
      <c r="E327" s="2">
        <v>11</v>
      </c>
      <c r="F327" s="2">
        <v>1</v>
      </c>
      <c r="G327" s="2">
        <v>0</v>
      </c>
      <c r="H327" s="2">
        <v>5</v>
      </c>
      <c r="I327" s="2">
        <v>14</v>
      </c>
      <c r="J327" s="2">
        <v>10</v>
      </c>
      <c r="K327" s="2">
        <v>6</v>
      </c>
    </row>
    <row r="328" spans="1:11" ht="15" customHeight="1" x14ac:dyDescent="0.3">
      <c r="B328" s="74" t="s">
        <v>537</v>
      </c>
      <c r="C328" s="2">
        <v>0</v>
      </c>
      <c r="D328" s="2">
        <v>10</v>
      </c>
      <c r="E328" s="2">
        <v>7</v>
      </c>
      <c r="F328" s="2">
        <v>0</v>
      </c>
      <c r="G328" s="2">
        <v>1</v>
      </c>
      <c r="H328" s="2">
        <v>5</v>
      </c>
      <c r="I328" s="2">
        <v>5</v>
      </c>
      <c r="J328" s="2">
        <v>5</v>
      </c>
      <c r="K328" s="2">
        <v>5</v>
      </c>
    </row>
    <row r="329" spans="1:11" ht="15" customHeight="1" x14ac:dyDescent="0.3">
      <c r="B329" s="74" t="s">
        <v>538</v>
      </c>
      <c r="C329" s="2">
        <v>0</v>
      </c>
      <c r="D329" s="2">
        <v>12</v>
      </c>
      <c r="E329" s="2">
        <v>7</v>
      </c>
      <c r="F329" s="2">
        <v>0</v>
      </c>
      <c r="G329" s="2">
        <v>0</v>
      </c>
      <c r="H329" s="2">
        <v>2</v>
      </c>
      <c r="I329" s="2">
        <v>4</v>
      </c>
      <c r="J329" s="2">
        <v>7</v>
      </c>
      <c r="K329" s="2">
        <v>5</v>
      </c>
    </row>
    <row r="330" spans="1:11" ht="15" customHeight="1" x14ac:dyDescent="0.3">
      <c r="B330" s="74" t="s">
        <v>539</v>
      </c>
      <c r="C330" s="2">
        <v>0</v>
      </c>
      <c r="D330" s="2">
        <v>105</v>
      </c>
      <c r="E330" s="2">
        <v>42</v>
      </c>
      <c r="F330" s="2">
        <v>1</v>
      </c>
      <c r="G330" s="2">
        <v>1</v>
      </c>
      <c r="H330" s="2">
        <v>43</v>
      </c>
      <c r="I330" s="2">
        <v>59</v>
      </c>
      <c r="J330" s="2">
        <v>30</v>
      </c>
      <c r="K330" s="2">
        <v>29</v>
      </c>
    </row>
    <row r="331" spans="1:11" ht="15" customHeight="1" x14ac:dyDescent="0.3">
      <c r="B331" s="74" t="s">
        <v>540</v>
      </c>
      <c r="C331" s="2">
        <v>0</v>
      </c>
      <c r="D331" s="2">
        <v>14</v>
      </c>
      <c r="E331" s="2">
        <v>16</v>
      </c>
      <c r="F331" s="2">
        <v>0</v>
      </c>
      <c r="G331" s="2">
        <v>0</v>
      </c>
      <c r="H331" s="2">
        <v>6</v>
      </c>
      <c r="I331" s="2">
        <v>10</v>
      </c>
      <c r="J331" s="2">
        <v>7</v>
      </c>
      <c r="K331" s="2">
        <v>3</v>
      </c>
    </row>
    <row r="332" spans="1:11" ht="15" customHeight="1" x14ac:dyDescent="0.3">
      <c r="A332" s="74" t="s">
        <v>185</v>
      </c>
      <c r="B332" s="74" t="s">
        <v>541</v>
      </c>
      <c r="C332" s="2">
        <v>0</v>
      </c>
      <c r="D332" s="2">
        <v>14</v>
      </c>
      <c r="E332" s="2">
        <v>1</v>
      </c>
      <c r="F332" s="2">
        <v>1</v>
      </c>
      <c r="G332" s="2">
        <v>0</v>
      </c>
      <c r="H332" s="2">
        <v>6</v>
      </c>
      <c r="I332" s="2">
        <v>5</v>
      </c>
      <c r="J332" s="2">
        <v>1</v>
      </c>
      <c r="K332" s="2">
        <v>1</v>
      </c>
    </row>
    <row r="333" spans="1:11" ht="15" customHeight="1" x14ac:dyDescent="0.3">
      <c r="B333" s="74" t="s">
        <v>542</v>
      </c>
      <c r="C333" s="2">
        <v>0</v>
      </c>
      <c r="D333" s="2">
        <v>7</v>
      </c>
      <c r="E333" s="2">
        <v>2</v>
      </c>
      <c r="F333" s="2">
        <v>0</v>
      </c>
      <c r="G333" s="2">
        <v>0</v>
      </c>
      <c r="H333" s="2">
        <v>2</v>
      </c>
      <c r="I333" s="2">
        <v>1</v>
      </c>
      <c r="J333" s="2">
        <v>1</v>
      </c>
      <c r="K333" s="2">
        <v>1</v>
      </c>
    </row>
    <row r="334" spans="1:11" ht="15" customHeight="1" x14ac:dyDescent="0.3">
      <c r="B334" s="74" t="s">
        <v>543</v>
      </c>
      <c r="C334" s="2">
        <v>0</v>
      </c>
      <c r="D334" s="2">
        <v>4</v>
      </c>
      <c r="E334" s="2">
        <v>2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2</v>
      </c>
    </row>
    <row r="335" spans="1:11" ht="15" customHeight="1" x14ac:dyDescent="0.3">
      <c r="B335" s="74" t="s">
        <v>544</v>
      </c>
      <c r="C335" s="2">
        <v>0</v>
      </c>
      <c r="D335" s="2">
        <v>61</v>
      </c>
      <c r="E335" s="2">
        <v>26</v>
      </c>
      <c r="F335" s="2">
        <v>3</v>
      </c>
      <c r="G335" s="2">
        <v>0</v>
      </c>
      <c r="H335" s="2">
        <v>24</v>
      </c>
      <c r="I335" s="2">
        <v>30</v>
      </c>
      <c r="J335" s="2">
        <v>27</v>
      </c>
      <c r="K335" s="2">
        <v>22</v>
      </c>
    </row>
    <row r="336" spans="1:11" ht="15" customHeight="1" x14ac:dyDescent="0.3">
      <c r="B336" s="74" t="s">
        <v>545</v>
      </c>
      <c r="C336" s="2">
        <v>0</v>
      </c>
      <c r="D336" s="2">
        <v>1</v>
      </c>
      <c r="E336" s="2">
        <v>1</v>
      </c>
      <c r="F336" s="2">
        <v>0</v>
      </c>
      <c r="G336" s="2">
        <v>0</v>
      </c>
      <c r="H336" s="2">
        <v>1</v>
      </c>
      <c r="I336" s="2">
        <v>1</v>
      </c>
      <c r="J336" s="2">
        <v>1</v>
      </c>
      <c r="K336" s="2">
        <v>1</v>
      </c>
    </row>
    <row r="337" spans="1:11" ht="15" customHeight="1" x14ac:dyDescent="0.3">
      <c r="A337" s="74" t="s">
        <v>179</v>
      </c>
      <c r="B337" s="74" t="s">
        <v>546</v>
      </c>
      <c r="C337" s="2">
        <v>0</v>
      </c>
      <c r="D337" s="2">
        <v>34</v>
      </c>
      <c r="E337" s="2">
        <v>20</v>
      </c>
      <c r="F337" s="2">
        <v>0</v>
      </c>
      <c r="G337" s="2">
        <v>0</v>
      </c>
      <c r="H337" s="2">
        <v>9</v>
      </c>
      <c r="I337" s="2">
        <v>10</v>
      </c>
      <c r="J337" s="2">
        <v>24</v>
      </c>
      <c r="K337" s="2">
        <v>22</v>
      </c>
    </row>
    <row r="338" spans="1:11" ht="15" customHeight="1" x14ac:dyDescent="0.3">
      <c r="B338" s="74" t="s">
        <v>547</v>
      </c>
      <c r="C338" s="2">
        <v>0</v>
      </c>
      <c r="D338" s="2">
        <v>25</v>
      </c>
      <c r="E338" s="2">
        <v>14</v>
      </c>
      <c r="F338" s="2">
        <v>8</v>
      </c>
      <c r="G338" s="2">
        <v>0</v>
      </c>
      <c r="H338" s="2">
        <v>4</v>
      </c>
      <c r="I338" s="2">
        <v>12</v>
      </c>
      <c r="J338" s="2">
        <v>15</v>
      </c>
      <c r="K338" s="2">
        <v>8</v>
      </c>
    </row>
    <row r="339" spans="1:11" ht="15" customHeight="1" x14ac:dyDescent="0.3">
      <c r="B339" s="74" t="s">
        <v>548</v>
      </c>
      <c r="C339" s="2">
        <v>0</v>
      </c>
      <c r="D339" s="2">
        <v>16</v>
      </c>
      <c r="E339" s="2">
        <v>4</v>
      </c>
      <c r="F339" s="2">
        <v>0</v>
      </c>
      <c r="G339" s="2">
        <v>1</v>
      </c>
      <c r="H339" s="2">
        <v>8</v>
      </c>
      <c r="I339" s="2">
        <v>11</v>
      </c>
      <c r="J339" s="2">
        <v>7</v>
      </c>
      <c r="K339" s="2">
        <v>8</v>
      </c>
    </row>
    <row r="340" spans="1:11" ht="15" customHeight="1" x14ac:dyDescent="0.3">
      <c r="B340" s="74" t="s">
        <v>549</v>
      </c>
      <c r="C340" s="2">
        <v>0</v>
      </c>
      <c r="D340" s="2">
        <v>18</v>
      </c>
      <c r="E340" s="2">
        <v>14</v>
      </c>
      <c r="F340" s="2">
        <v>0</v>
      </c>
      <c r="G340" s="2">
        <v>0</v>
      </c>
      <c r="H340" s="2">
        <v>1</v>
      </c>
      <c r="I340" s="2">
        <v>5</v>
      </c>
      <c r="J340" s="2">
        <v>10</v>
      </c>
      <c r="K340" s="2">
        <v>7</v>
      </c>
    </row>
    <row r="341" spans="1:11" ht="15" customHeight="1" x14ac:dyDescent="0.3">
      <c r="B341" s="74" t="s">
        <v>550</v>
      </c>
      <c r="C341" s="2">
        <v>0</v>
      </c>
      <c r="D341" s="2">
        <v>37</v>
      </c>
      <c r="E341" s="2">
        <v>18</v>
      </c>
      <c r="F341" s="2">
        <v>0</v>
      </c>
      <c r="G341" s="2">
        <v>0</v>
      </c>
      <c r="H341" s="2">
        <v>7</v>
      </c>
      <c r="I341" s="2">
        <v>8</v>
      </c>
      <c r="J341" s="2">
        <v>14</v>
      </c>
      <c r="K341" s="2">
        <v>18</v>
      </c>
    </row>
    <row r="342" spans="1:11" ht="15" customHeight="1" x14ac:dyDescent="0.3">
      <c r="B342" s="74" t="s">
        <v>551</v>
      </c>
      <c r="C342" s="2">
        <v>0</v>
      </c>
      <c r="D342" s="2">
        <v>10</v>
      </c>
      <c r="E342" s="2">
        <v>7</v>
      </c>
      <c r="F342" s="2">
        <v>0</v>
      </c>
      <c r="G342" s="2">
        <v>0</v>
      </c>
      <c r="H342" s="2">
        <v>4</v>
      </c>
      <c r="I342" s="2">
        <v>6</v>
      </c>
      <c r="J342" s="2">
        <v>13</v>
      </c>
      <c r="K342" s="2">
        <v>6</v>
      </c>
    </row>
    <row r="343" spans="1:11" ht="15" customHeight="1" x14ac:dyDescent="0.3">
      <c r="B343" s="74" t="s">
        <v>552</v>
      </c>
      <c r="C343" s="2">
        <v>0</v>
      </c>
      <c r="D343" s="2">
        <v>6</v>
      </c>
      <c r="E343" s="2">
        <v>6</v>
      </c>
      <c r="F343" s="2">
        <v>0</v>
      </c>
      <c r="G343" s="2">
        <v>0</v>
      </c>
      <c r="H343" s="2">
        <v>1</v>
      </c>
      <c r="I343" s="2">
        <v>0</v>
      </c>
      <c r="J343" s="2">
        <v>2</v>
      </c>
      <c r="K343" s="2">
        <v>2</v>
      </c>
    </row>
    <row r="344" spans="1:11" ht="15" customHeight="1" x14ac:dyDescent="0.3">
      <c r="B344" s="74" t="s">
        <v>553</v>
      </c>
      <c r="C344" s="2">
        <v>0</v>
      </c>
      <c r="D344" s="2">
        <v>81</v>
      </c>
      <c r="E344" s="2">
        <v>23</v>
      </c>
      <c r="F344" s="2">
        <v>1</v>
      </c>
      <c r="G344" s="2">
        <v>0</v>
      </c>
      <c r="H344" s="2">
        <v>15</v>
      </c>
      <c r="I344" s="2">
        <v>28</v>
      </c>
      <c r="J344" s="2">
        <v>34</v>
      </c>
      <c r="K344" s="2">
        <v>14</v>
      </c>
    </row>
    <row r="345" spans="1:11" ht="15" customHeight="1" x14ac:dyDescent="0.3">
      <c r="B345" s="74" t="s">
        <v>554</v>
      </c>
      <c r="C345" s="2">
        <v>0</v>
      </c>
      <c r="D345" s="2">
        <v>1</v>
      </c>
      <c r="E345" s="2">
        <v>3</v>
      </c>
      <c r="F345" s="2">
        <v>0</v>
      </c>
      <c r="G345" s="2">
        <v>0</v>
      </c>
      <c r="H345" s="2">
        <v>0</v>
      </c>
      <c r="I345" s="2">
        <v>1</v>
      </c>
      <c r="J345" s="2">
        <v>4</v>
      </c>
      <c r="K345" s="2">
        <v>5</v>
      </c>
    </row>
    <row r="346" spans="1:11" ht="15" customHeight="1" x14ac:dyDescent="0.3">
      <c r="B346" s="74" t="s">
        <v>555</v>
      </c>
      <c r="C346" s="2">
        <v>0</v>
      </c>
      <c r="D346" s="2">
        <v>7</v>
      </c>
      <c r="E346" s="2">
        <v>4</v>
      </c>
      <c r="F346" s="2">
        <v>0</v>
      </c>
      <c r="G346" s="2">
        <v>0</v>
      </c>
      <c r="H346" s="2">
        <v>0</v>
      </c>
      <c r="I346" s="2">
        <v>2</v>
      </c>
      <c r="J346" s="2">
        <v>6</v>
      </c>
      <c r="K346" s="2">
        <v>2</v>
      </c>
    </row>
    <row r="347" spans="1:11" ht="15" customHeight="1" x14ac:dyDescent="0.3">
      <c r="B347" s="74" t="s">
        <v>556</v>
      </c>
      <c r="C347" s="2">
        <v>0</v>
      </c>
      <c r="D347" s="2">
        <v>60</v>
      </c>
      <c r="E347" s="2">
        <v>39</v>
      </c>
      <c r="F347" s="2">
        <v>3</v>
      </c>
      <c r="G347" s="2">
        <v>0</v>
      </c>
      <c r="H347" s="2">
        <v>7</v>
      </c>
      <c r="I347" s="2">
        <v>32</v>
      </c>
      <c r="J347" s="2">
        <v>42</v>
      </c>
      <c r="K347" s="2">
        <v>21</v>
      </c>
    </row>
    <row r="348" spans="1:11" ht="15" customHeight="1" x14ac:dyDescent="0.3">
      <c r="B348" s="74" t="s">
        <v>557</v>
      </c>
      <c r="C348" s="2">
        <v>0</v>
      </c>
      <c r="D348" s="2">
        <v>1</v>
      </c>
      <c r="E348" s="2">
        <v>1</v>
      </c>
      <c r="F348" s="2">
        <v>0</v>
      </c>
      <c r="G348" s="2">
        <v>0</v>
      </c>
      <c r="H348" s="2">
        <v>0</v>
      </c>
      <c r="I348" s="2">
        <v>0</v>
      </c>
      <c r="J348" s="2">
        <v>5</v>
      </c>
      <c r="K348" s="2">
        <v>0</v>
      </c>
    </row>
    <row r="349" spans="1:11" ht="15" customHeight="1" x14ac:dyDescent="0.3">
      <c r="A349" s="74" t="s">
        <v>180</v>
      </c>
      <c r="B349" s="74" t="s">
        <v>558</v>
      </c>
      <c r="C349" s="2">
        <v>0</v>
      </c>
      <c r="D349" s="2">
        <v>10</v>
      </c>
      <c r="E349" s="2">
        <v>4</v>
      </c>
      <c r="F349" s="2">
        <v>0</v>
      </c>
      <c r="G349" s="2">
        <v>0</v>
      </c>
      <c r="H349" s="2">
        <v>3</v>
      </c>
      <c r="I349" s="2">
        <v>1</v>
      </c>
      <c r="J349" s="2">
        <v>0</v>
      </c>
      <c r="K349" s="2">
        <v>1</v>
      </c>
    </row>
    <row r="350" spans="1:11" ht="15" customHeight="1" x14ac:dyDescent="0.3">
      <c r="B350" s="74" t="s">
        <v>559</v>
      </c>
      <c r="C350" s="2">
        <v>0</v>
      </c>
      <c r="D350" s="2">
        <v>14</v>
      </c>
      <c r="E350" s="2">
        <v>16</v>
      </c>
      <c r="F350" s="2">
        <v>1</v>
      </c>
      <c r="G350" s="2">
        <v>0</v>
      </c>
      <c r="H350" s="2">
        <v>2</v>
      </c>
      <c r="I350" s="2">
        <v>2</v>
      </c>
      <c r="J350" s="2">
        <v>10</v>
      </c>
      <c r="K350" s="2">
        <v>1</v>
      </c>
    </row>
    <row r="351" spans="1:11" ht="15" customHeight="1" x14ac:dyDescent="0.3">
      <c r="B351" s="74" t="s">
        <v>560</v>
      </c>
      <c r="C351" s="2">
        <v>0</v>
      </c>
      <c r="D351" s="2">
        <v>12</v>
      </c>
      <c r="E351" s="2">
        <v>5</v>
      </c>
      <c r="F351" s="2">
        <v>0</v>
      </c>
      <c r="G351" s="2">
        <v>0</v>
      </c>
      <c r="H351" s="2">
        <v>3</v>
      </c>
      <c r="I351" s="2">
        <v>2</v>
      </c>
      <c r="J351" s="2">
        <v>4</v>
      </c>
      <c r="K351" s="2">
        <v>6</v>
      </c>
    </row>
    <row r="352" spans="1:11" ht="15" customHeight="1" x14ac:dyDescent="0.3">
      <c r="B352" s="74" t="s">
        <v>561</v>
      </c>
      <c r="C352" s="2">
        <v>0</v>
      </c>
      <c r="D352" s="2">
        <v>2</v>
      </c>
      <c r="E352" s="2">
        <v>2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1</v>
      </c>
    </row>
    <row r="353" spans="1:11" ht="15" customHeight="1" x14ac:dyDescent="0.3">
      <c r="B353" s="74" t="s">
        <v>562</v>
      </c>
      <c r="C353" s="2">
        <v>0</v>
      </c>
      <c r="D353" s="2">
        <v>7</v>
      </c>
      <c r="E353" s="2">
        <v>6</v>
      </c>
      <c r="F353" s="2">
        <v>0</v>
      </c>
      <c r="G353" s="2">
        <v>0</v>
      </c>
      <c r="H353" s="2">
        <v>2</v>
      </c>
      <c r="I353" s="2">
        <v>3</v>
      </c>
      <c r="J353" s="2">
        <v>0</v>
      </c>
      <c r="K353" s="2">
        <v>1</v>
      </c>
    </row>
    <row r="354" spans="1:11" ht="15" customHeight="1" x14ac:dyDescent="0.3">
      <c r="B354" s="74" t="s">
        <v>563</v>
      </c>
      <c r="C354" s="2">
        <v>0</v>
      </c>
      <c r="D354" s="2">
        <v>81</v>
      </c>
      <c r="E354" s="2">
        <v>22</v>
      </c>
      <c r="F354" s="2">
        <v>3</v>
      </c>
      <c r="G354" s="2">
        <v>0</v>
      </c>
      <c r="H354" s="2">
        <v>13</v>
      </c>
      <c r="I354" s="2">
        <v>29</v>
      </c>
      <c r="J354" s="2">
        <v>32</v>
      </c>
      <c r="K354" s="2">
        <v>35</v>
      </c>
    </row>
    <row r="355" spans="1:11" ht="15" customHeight="1" x14ac:dyDescent="0.3">
      <c r="B355" s="74" t="s">
        <v>564</v>
      </c>
      <c r="C355" s="2">
        <v>0</v>
      </c>
      <c r="D355" s="2">
        <v>12</v>
      </c>
      <c r="E355" s="2">
        <v>3</v>
      </c>
      <c r="F355" s="2">
        <v>0</v>
      </c>
      <c r="G355" s="2">
        <v>0</v>
      </c>
      <c r="H355" s="2">
        <v>1</v>
      </c>
      <c r="I355" s="2">
        <v>3</v>
      </c>
      <c r="J355" s="2">
        <v>8</v>
      </c>
      <c r="K355" s="2">
        <v>2</v>
      </c>
    </row>
    <row r="356" spans="1:11" ht="15" customHeight="1" x14ac:dyDescent="0.3">
      <c r="B356" s="74" t="s">
        <v>565</v>
      </c>
      <c r="C356" s="2">
        <v>0</v>
      </c>
      <c r="D356" s="2">
        <v>47</v>
      </c>
      <c r="E356" s="2">
        <v>16</v>
      </c>
      <c r="F356" s="2">
        <v>2</v>
      </c>
      <c r="G356" s="2">
        <v>1</v>
      </c>
      <c r="H356" s="2">
        <v>7</v>
      </c>
      <c r="I356" s="2">
        <v>5</v>
      </c>
      <c r="J356" s="2">
        <v>7</v>
      </c>
      <c r="K356" s="2">
        <v>9</v>
      </c>
    </row>
    <row r="357" spans="1:11" ht="15" customHeight="1" x14ac:dyDescent="0.3">
      <c r="A357" s="74" t="s">
        <v>186</v>
      </c>
      <c r="B357" s="74" t="s">
        <v>566</v>
      </c>
      <c r="C357" s="2">
        <v>0</v>
      </c>
      <c r="D357" s="2">
        <v>8</v>
      </c>
      <c r="E357" s="2">
        <v>4</v>
      </c>
      <c r="F357" s="2">
        <v>0</v>
      </c>
      <c r="G357" s="2">
        <v>0</v>
      </c>
      <c r="H357" s="2">
        <v>2</v>
      </c>
      <c r="I357" s="2">
        <v>0</v>
      </c>
      <c r="J357" s="2">
        <v>2</v>
      </c>
      <c r="K357" s="2">
        <v>2</v>
      </c>
    </row>
    <row r="358" spans="1:11" ht="15" customHeight="1" x14ac:dyDescent="0.3">
      <c r="B358" s="74" t="s">
        <v>567</v>
      </c>
      <c r="C358" s="2">
        <v>0</v>
      </c>
      <c r="D358" s="2">
        <v>1</v>
      </c>
      <c r="E358" s="2">
        <v>0</v>
      </c>
      <c r="F358" s="2">
        <v>0</v>
      </c>
      <c r="G358" s="2">
        <v>0</v>
      </c>
      <c r="H358" s="2">
        <v>0</v>
      </c>
      <c r="I358" s="2">
        <v>4</v>
      </c>
      <c r="J358" s="2">
        <v>1</v>
      </c>
      <c r="K358" s="2">
        <v>2</v>
      </c>
    </row>
    <row r="359" spans="1:11" ht="15" customHeight="1" x14ac:dyDescent="0.3">
      <c r="B359" s="74" t="s">
        <v>568</v>
      </c>
      <c r="C359" s="2">
        <v>0</v>
      </c>
      <c r="D359" s="2">
        <v>20</v>
      </c>
      <c r="E359" s="2">
        <v>6</v>
      </c>
      <c r="F359" s="2">
        <v>0</v>
      </c>
      <c r="G359" s="2">
        <v>0</v>
      </c>
      <c r="H359" s="2">
        <v>2</v>
      </c>
      <c r="I359" s="2">
        <v>6</v>
      </c>
      <c r="J359" s="2">
        <v>11</v>
      </c>
      <c r="K359" s="2">
        <v>9</v>
      </c>
    </row>
    <row r="360" spans="1:11" ht="15" customHeight="1" x14ac:dyDescent="0.3">
      <c r="B360" s="74" t="s">
        <v>569</v>
      </c>
      <c r="C360" s="2">
        <v>0</v>
      </c>
      <c r="D360" s="2">
        <v>1</v>
      </c>
      <c r="E360" s="2">
        <v>1</v>
      </c>
      <c r="F360" s="2">
        <v>0</v>
      </c>
      <c r="G360" s="2">
        <v>0</v>
      </c>
      <c r="H360" s="2">
        <v>0</v>
      </c>
      <c r="I360" s="2">
        <v>1</v>
      </c>
      <c r="J360" s="2">
        <v>0</v>
      </c>
      <c r="K360" s="2">
        <v>0</v>
      </c>
    </row>
    <row r="361" spans="1:11" ht="15" customHeight="1" x14ac:dyDescent="0.3">
      <c r="A361" s="74" t="s">
        <v>170</v>
      </c>
      <c r="B361" s="74" t="s">
        <v>570</v>
      </c>
      <c r="C361" s="2">
        <v>0</v>
      </c>
      <c r="D361" s="2">
        <v>27</v>
      </c>
      <c r="E361" s="2">
        <v>17</v>
      </c>
      <c r="F361" s="2">
        <v>2</v>
      </c>
      <c r="G361" s="2">
        <v>1</v>
      </c>
      <c r="H361" s="2">
        <v>9</v>
      </c>
      <c r="I361" s="2">
        <v>17</v>
      </c>
      <c r="J361" s="2">
        <v>18</v>
      </c>
      <c r="K361" s="2">
        <v>9</v>
      </c>
    </row>
    <row r="362" spans="1:11" ht="15" customHeight="1" x14ac:dyDescent="0.3">
      <c r="B362" s="74" t="s">
        <v>571</v>
      </c>
      <c r="C362" s="2">
        <v>0</v>
      </c>
      <c r="D362" s="2">
        <v>24</v>
      </c>
      <c r="E362" s="2">
        <v>18</v>
      </c>
      <c r="F362" s="2">
        <v>0</v>
      </c>
      <c r="G362" s="2">
        <v>0</v>
      </c>
      <c r="H362" s="2">
        <v>5</v>
      </c>
      <c r="I362" s="2">
        <v>16</v>
      </c>
      <c r="J362" s="2">
        <v>11</v>
      </c>
      <c r="K362" s="2">
        <v>12</v>
      </c>
    </row>
    <row r="363" spans="1:11" ht="15" customHeight="1" x14ac:dyDescent="0.3">
      <c r="B363" s="74" t="s">
        <v>572</v>
      </c>
      <c r="C363" s="2">
        <v>0</v>
      </c>
      <c r="D363" s="2">
        <v>4</v>
      </c>
      <c r="E363" s="2">
        <v>4</v>
      </c>
      <c r="F363" s="2">
        <v>0</v>
      </c>
      <c r="G363" s="2">
        <v>0</v>
      </c>
      <c r="H363" s="2">
        <v>0</v>
      </c>
      <c r="I363" s="2">
        <v>1</v>
      </c>
      <c r="J363" s="2">
        <v>1</v>
      </c>
      <c r="K363" s="2">
        <v>3</v>
      </c>
    </row>
    <row r="364" spans="1:11" ht="15" customHeight="1" x14ac:dyDescent="0.3">
      <c r="B364" s="74" t="s">
        <v>573</v>
      </c>
      <c r="C364" s="2">
        <v>0</v>
      </c>
      <c r="D364" s="2">
        <v>17</v>
      </c>
      <c r="E364" s="2">
        <v>12</v>
      </c>
      <c r="F364" s="2">
        <v>0</v>
      </c>
      <c r="G364" s="2">
        <v>0</v>
      </c>
      <c r="H364" s="2">
        <v>8</v>
      </c>
      <c r="I364" s="2">
        <v>11</v>
      </c>
      <c r="J364" s="2">
        <v>14</v>
      </c>
      <c r="K364" s="2">
        <v>11</v>
      </c>
    </row>
    <row r="365" spans="1:11" ht="15" customHeight="1" x14ac:dyDescent="0.3">
      <c r="B365" s="74" t="s">
        <v>574</v>
      </c>
      <c r="C365" s="2">
        <v>0</v>
      </c>
      <c r="D365" s="2">
        <v>38</v>
      </c>
      <c r="E365" s="2">
        <v>23</v>
      </c>
      <c r="F365" s="2">
        <v>2</v>
      </c>
      <c r="G365" s="2">
        <v>0</v>
      </c>
      <c r="H365" s="2">
        <v>18</v>
      </c>
      <c r="I365" s="2">
        <v>19</v>
      </c>
      <c r="J365" s="2">
        <v>39</v>
      </c>
      <c r="K365" s="2">
        <v>26</v>
      </c>
    </row>
    <row r="366" spans="1:11" ht="15" customHeight="1" x14ac:dyDescent="0.3">
      <c r="B366" s="74" t="s">
        <v>575</v>
      </c>
      <c r="C366" s="2">
        <v>0</v>
      </c>
      <c r="D366" s="2">
        <v>13</v>
      </c>
      <c r="E366" s="2">
        <v>2</v>
      </c>
      <c r="F366" s="2">
        <v>0</v>
      </c>
      <c r="G366" s="2">
        <v>0</v>
      </c>
      <c r="H366" s="2">
        <v>2</v>
      </c>
      <c r="I366" s="2">
        <v>6</v>
      </c>
      <c r="J366" s="2">
        <v>14</v>
      </c>
      <c r="K366" s="2">
        <v>4</v>
      </c>
    </row>
    <row r="367" spans="1:11" ht="15" customHeight="1" x14ac:dyDescent="0.3">
      <c r="B367" s="74" t="s">
        <v>576</v>
      </c>
      <c r="C367" s="2">
        <v>0</v>
      </c>
      <c r="D367" s="2">
        <v>12</v>
      </c>
      <c r="E367" s="2">
        <v>4</v>
      </c>
      <c r="F367" s="2">
        <v>0</v>
      </c>
      <c r="G367" s="2">
        <v>0</v>
      </c>
      <c r="H367" s="2">
        <v>1</v>
      </c>
      <c r="I367" s="2">
        <v>0</v>
      </c>
      <c r="J367" s="2">
        <v>4</v>
      </c>
      <c r="K367" s="2">
        <v>2</v>
      </c>
    </row>
    <row r="368" spans="1:11" ht="15" customHeight="1" x14ac:dyDescent="0.3">
      <c r="B368" s="74" t="s">
        <v>577</v>
      </c>
      <c r="C368" s="2">
        <v>0</v>
      </c>
      <c r="D368" s="2">
        <v>7</v>
      </c>
      <c r="E368" s="2">
        <v>9</v>
      </c>
      <c r="F368" s="2">
        <v>0</v>
      </c>
      <c r="G368" s="2">
        <v>0</v>
      </c>
      <c r="H368" s="2">
        <v>2</v>
      </c>
      <c r="I368" s="2">
        <v>7</v>
      </c>
      <c r="J368" s="2">
        <v>5</v>
      </c>
      <c r="K368" s="2">
        <v>12</v>
      </c>
    </row>
    <row r="369" spans="1:11" ht="15" customHeight="1" x14ac:dyDescent="0.3">
      <c r="B369" s="74" t="s">
        <v>578</v>
      </c>
      <c r="C369" s="2">
        <v>0</v>
      </c>
      <c r="D369" s="2">
        <v>30</v>
      </c>
      <c r="E369" s="2">
        <v>41</v>
      </c>
      <c r="F369" s="2">
        <v>0</v>
      </c>
      <c r="G369" s="2">
        <v>0</v>
      </c>
      <c r="H369" s="2">
        <v>4</v>
      </c>
      <c r="I369" s="2">
        <v>11</v>
      </c>
      <c r="J369" s="2">
        <v>16</v>
      </c>
      <c r="K369" s="2">
        <v>23</v>
      </c>
    </row>
    <row r="370" spans="1:11" ht="15" customHeight="1" x14ac:dyDescent="0.3">
      <c r="B370" s="74" t="s">
        <v>579</v>
      </c>
      <c r="C370" s="2">
        <v>0</v>
      </c>
      <c r="D370" s="2">
        <v>13</v>
      </c>
      <c r="E370" s="2">
        <v>8</v>
      </c>
      <c r="F370" s="2">
        <v>0</v>
      </c>
      <c r="G370" s="2">
        <v>0</v>
      </c>
      <c r="H370" s="2">
        <v>3</v>
      </c>
      <c r="I370" s="2">
        <v>6</v>
      </c>
      <c r="J370" s="2">
        <v>6</v>
      </c>
      <c r="K370" s="2">
        <v>4</v>
      </c>
    </row>
    <row r="371" spans="1:11" ht="15" customHeight="1" x14ac:dyDescent="0.3">
      <c r="B371" s="74" t="s">
        <v>580</v>
      </c>
      <c r="C371" s="2">
        <v>0</v>
      </c>
      <c r="D371" s="2">
        <v>6</v>
      </c>
      <c r="E371" s="2">
        <v>10</v>
      </c>
      <c r="F371" s="2">
        <v>0</v>
      </c>
      <c r="G371" s="2">
        <v>1</v>
      </c>
      <c r="H371" s="2">
        <v>3</v>
      </c>
      <c r="I371" s="2">
        <v>0</v>
      </c>
      <c r="J371" s="2">
        <v>2</v>
      </c>
      <c r="K371" s="2">
        <v>6</v>
      </c>
    </row>
    <row r="372" spans="1:11" ht="15" customHeight="1" x14ac:dyDescent="0.3">
      <c r="B372" s="74" t="s">
        <v>581</v>
      </c>
      <c r="C372" s="2">
        <v>0</v>
      </c>
      <c r="D372" s="2">
        <v>8</v>
      </c>
      <c r="E372" s="2">
        <v>3</v>
      </c>
      <c r="F372" s="2">
        <v>0</v>
      </c>
      <c r="G372" s="2">
        <v>0</v>
      </c>
      <c r="H372" s="2">
        <v>2</v>
      </c>
      <c r="I372" s="2">
        <v>10</v>
      </c>
      <c r="J372" s="2">
        <v>4</v>
      </c>
      <c r="K372" s="2">
        <v>8</v>
      </c>
    </row>
    <row r="373" spans="1:11" ht="15" customHeight="1" x14ac:dyDescent="0.3">
      <c r="B373" s="74" t="s">
        <v>582</v>
      </c>
      <c r="C373" s="2">
        <v>1</v>
      </c>
      <c r="D373" s="2">
        <v>38</v>
      </c>
      <c r="E373" s="2">
        <v>18</v>
      </c>
      <c r="F373" s="2">
        <v>0</v>
      </c>
      <c r="G373" s="2">
        <v>2</v>
      </c>
      <c r="H373" s="2">
        <v>6</v>
      </c>
      <c r="I373" s="2">
        <v>13</v>
      </c>
      <c r="J373" s="2">
        <v>11</v>
      </c>
      <c r="K373" s="2">
        <v>22</v>
      </c>
    </row>
    <row r="374" spans="1:11" ht="15" customHeight="1" x14ac:dyDescent="0.3">
      <c r="B374" s="74" t="s">
        <v>583</v>
      </c>
      <c r="C374" s="2">
        <v>0</v>
      </c>
      <c r="D374" s="2">
        <v>274</v>
      </c>
      <c r="E374" s="2">
        <v>147</v>
      </c>
      <c r="F374" s="2">
        <v>12</v>
      </c>
      <c r="G374" s="2">
        <v>5</v>
      </c>
      <c r="H374" s="2">
        <v>75</v>
      </c>
      <c r="I374" s="2">
        <v>155</v>
      </c>
      <c r="J374" s="2">
        <v>208</v>
      </c>
      <c r="K374" s="2">
        <v>102</v>
      </c>
    </row>
    <row r="375" spans="1:11" ht="15" customHeight="1" x14ac:dyDescent="0.3">
      <c r="B375" s="74" t="s">
        <v>584</v>
      </c>
      <c r="C375" s="2">
        <v>0</v>
      </c>
      <c r="D375" s="2">
        <v>11</v>
      </c>
      <c r="E375" s="2">
        <v>22</v>
      </c>
      <c r="F375" s="2">
        <v>1</v>
      </c>
      <c r="G375" s="2">
        <v>1</v>
      </c>
      <c r="H375" s="2">
        <v>4</v>
      </c>
      <c r="I375" s="2">
        <v>8</v>
      </c>
      <c r="J375" s="2">
        <v>10</v>
      </c>
      <c r="K375" s="2">
        <v>7</v>
      </c>
    </row>
    <row r="376" spans="1:11" ht="15" customHeight="1" x14ac:dyDescent="0.3">
      <c r="A376" s="74" t="s">
        <v>187</v>
      </c>
      <c r="B376" s="74" t="s">
        <v>585</v>
      </c>
      <c r="C376" s="2">
        <v>0</v>
      </c>
      <c r="D376" s="2">
        <v>0</v>
      </c>
      <c r="E376" s="2">
        <v>1</v>
      </c>
      <c r="F376" s="2">
        <v>0</v>
      </c>
      <c r="G376" s="2">
        <v>0</v>
      </c>
      <c r="H376" s="2">
        <v>2</v>
      </c>
      <c r="I376" s="2">
        <v>0</v>
      </c>
      <c r="J376" s="2">
        <v>1</v>
      </c>
      <c r="K376" s="2">
        <v>0</v>
      </c>
    </row>
    <row r="377" spans="1:11" x14ac:dyDescent="0.3">
      <c r="B377" s="74" t="s">
        <v>586</v>
      </c>
      <c r="C377" s="2">
        <v>0</v>
      </c>
      <c r="D377" s="2">
        <v>2</v>
      </c>
      <c r="E377" s="2">
        <v>0</v>
      </c>
      <c r="F377" s="2">
        <v>1</v>
      </c>
      <c r="G377" s="2">
        <v>0</v>
      </c>
      <c r="H377" s="2">
        <v>0</v>
      </c>
      <c r="I377" s="2">
        <v>1</v>
      </c>
      <c r="J377" s="2">
        <v>0</v>
      </c>
      <c r="K377" s="2">
        <v>3</v>
      </c>
    </row>
    <row r="378" spans="1:11" ht="15" customHeight="1" x14ac:dyDescent="0.3">
      <c r="B378" s="74" t="s">
        <v>587</v>
      </c>
      <c r="C378" s="2">
        <v>0</v>
      </c>
      <c r="D378" s="2">
        <v>15</v>
      </c>
      <c r="E378" s="2">
        <v>10</v>
      </c>
      <c r="F378" s="2">
        <v>0</v>
      </c>
      <c r="G378" s="2">
        <v>1</v>
      </c>
      <c r="H378" s="2">
        <v>3</v>
      </c>
      <c r="I378" s="2">
        <v>3</v>
      </c>
      <c r="J378" s="2">
        <v>5</v>
      </c>
      <c r="K378" s="2">
        <v>13</v>
      </c>
    </row>
    <row r="379" spans="1:11" ht="15" customHeight="1" x14ac:dyDescent="0.3">
      <c r="A379" s="74" t="s">
        <v>198</v>
      </c>
      <c r="B379" s="74" t="s">
        <v>588</v>
      </c>
      <c r="C379" s="2">
        <v>0</v>
      </c>
      <c r="D379" s="2">
        <v>23</v>
      </c>
      <c r="E379" s="2">
        <v>14</v>
      </c>
      <c r="F379" s="2">
        <v>2</v>
      </c>
      <c r="G379" s="2">
        <v>0</v>
      </c>
      <c r="H379" s="2">
        <v>5</v>
      </c>
      <c r="I379" s="2">
        <v>7</v>
      </c>
      <c r="J379" s="2">
        <v>22</v>
      </c>
      <c r="K379" s="2">
        <v>7</v>
      </c>
    </row>
    <row r="380" spans="1:11" ht="15" customHeight="1" x14ac:dyDescent="0.3">
      <c r="B380" s="74" t="s">
        <v>589</v>
      </c>
      <c r="C380" s="2">
        <v>0</v>
      </c>
      <c r="D380" s="2">
        <v>30</v>
      </c>
      <c r="E380" s="2">
        <v>11</v>
      </c>
      <c r="F380" s="2">
        <v>2</v>
      </c>
      <c r="G380" s="2">
        <v>1</v>
      </c>
      <c r="H380" s="2">
        <v>8</v>
      </c>
      <c r="I380" s="2">
        <v>9</v>
      </c>
      <c r="J380" s="2">
        <v>13</v>
      </c>
      <c r="K380" s="2">
        <v>17</v>
      </c>
    </row>
    <row r="381" spans="1:11" ht="15" customHeight="1" x14ac:dyDescent="0.3">
      <c r="B381" s="74" t="s">
        <v>590</v>
      </c>
      <c r="C381" s="2">
        <v>0</v>
      </c>
      <c r="D381" s="2">
        <v>4</v>
      </c>
      <c r="E381" s="2">
        <v>3</v>
      </c>
      <c r="F381" s="2">
        <v>0</v>
      </c>
      <c r="G381" s="2">
        <v>0</v>
      </c>
      <c r="H381" s="2">
        <v>0</v>
      </c>
      <c r="I381" s="2">
        <v>2</v>
      </c>
      <c r="J381" s="2">
        <v>1</v>
      </c>
      <c r="K381" s="2">
        <v>1</v>
      </c>
    </row>
    <row r="382" spans="1:11" ht="15" customHeight="1" x14ac:dyDescent="0.3">
      <c r="B382" s="74" t="s">
        <v>591</v>
      </c>
      <c r="C382" s="2">
        <v>0</v>
      </c>
      <c r="D382" s="2">
        <v>6</v>
      </c>
      <c r="E382" s="2">
        <v>3</v>
      </c>
      <c r="F382" s="2">
        <v>0</v>
      </c>
      <c r="G382" s="2">
        <v>0</v>
      </c>
      <c r="H382" s="2">
        <v>0</v>
      </c>
      <c r="I382" s="2">
        <v>0</v>
      </c>
      <c r="J382" s="2">
        <v>2</v>
      </c>
      <c r="K382" s="2">
        <v>1</v>
      </c>
    </row>
    <row r="383" spans="1:11" ht="15" customHeight="1" x14ac:dyDescent="0.3">
      <c r="B383" s="74" t="s">
        <v>592</v>
      </c>
      <c r="C383" s="2">
        <v>0</v>
      </c>
      <c r="D383" s="2">
        <v>87</v>
      </c>
      <c r="E383" s="2">
        <v>30</v>
      </c>
      <c r="F383" s="2">
        <v>1</v>
      </c>
      <c r="G383" s="2">
        <v>1</v>
      </c>
      <c r="H383" s="2">
        <v>19</v>
      </c>
      <c r="I383" s="2">
        <v>20</v>
      </c>
      <c r="J383" s="2">
        <v>29</v>
      </c>
      <c r="K383" s="2">
        <v>12</v>
      </c>
    </row>
    <row r="384" spans="1:11" ht="15" customHeight="1" x14ac:dyDescent="0.3">
      <c r="B384" s="74" t="s">
        <v>593</v>
      </c>
      <c r="C384" s="2">
        <v>0</v>
      </c>
      <c r="D384" s="2">
        <v>75</v>
      </c>
      <c r="E384" s="2">
        <v>47</v>
      </c>
      <c r="F384" s="2">
        <v>4</v>
      </c>
      <c r="G384" s="2">
        <v>2</v>
      </c>
      <c r="H384" s="2">
        <v>18</v>
      </c>
      <c r="I384" s="2">
        <v>25</v>
      </c>
      <c r="J384" s="2">
        <v>35</v>
      </c>
      <c r="K384" s="2">
        <v>21</v>
      </c>
    </row>
    <row r="385" spans="1:11" ht="15" customHeight="1" x14ac:dyDescent="0.3">
      <c r="B385" s="74" t="s">
        <v>594</v>
      </c>
      <c r="C385" s="2">
        <v>0</v>
      </c>
      <c r="D385" s="2">
        <v>29</v>
      </c>
      <c r="E385" s="2">
        <v>11</v>
      </c>
      <c r="F385" s="2">
        <v>0</v>
      </c>
      <c r="G385" s="2">
        <v>0</v>
      </c>
      <c r="H385" s="2">
        <v>10</v>
      </c>
      <c r="I385" s="2">
        <v>8</v>
      </c>
      <c r="J385" s="2">
        <v>13</v>
      </c>
      <c r="K385" s="2">
        <v>5</v>
      </c>
    </row>
    <row r="386" spans="1:11" ht="15" customHeight="1" x14ac:dyDescent="0.3">
      <c r="B386" s="74" t="s">
        <v>595</v>
      </c>
      <c r="C386" s="2">
        <v>0</v>
      </c>
      <c r="D386" s="2">
        <v>22</v>
      </c>
      <c r="E386" s="2">
        <v>11</v>
      </c>
      <c r="F386" s="2">
        <v>0</v>
      </c>
      <c r="G386" s="2">
        <v>0</v>
      </c>
      <c r="H386" s="2">
        <v>2</v>
      </c>
      <c r="I386" s="2">
        <v>4</v>
      </c>
      <c r="J386" s="2">
        <v>7</v>
      </c>
      <c r="K386" s="2">
        <v>2</v>
      </c>
    </row>
    <row r="387" spans="1:11" ht="15" customHeight="1" x14ac:dyDescent="0.3">
      <c r="A387" s="74" t="s">
        <v>174</v>
      </c>
      <c r="B387" s="74" t="s">
        <v>596</v>
      </c>
      <c r="C387" s="2">
        <v>0</v>
      </c>
      <c r="D387" s="2">
        <v>16</v>
      </c>
      <c r="E387" s="2">
        <v>10</v>
      </c>
      <c r="F387" s="2">
        <v>2</v>
      </c>
      <c r="G387" s="2">
        <v>0</v>
      </c>
      <c r="H387" s="2">
        <v>1</v>
      </c>
      <c r="I387" s="2">
        <v>12</v>
      </c>
      <c r="J387" s="2">
        <v>3</v>
      </c>
      <c r="K387" s="2">
        <v>5</v>
      </c>
    </row>
    <row r="388" spans="1:11" ht="15" customHeight="1" x14ac:dyDescent="0.3">
      <c r="B388" s="74" t="s">
        <v>597</v>
      </c>
      <c r="C388" s="2">
        <v>0</v>
      </c>
      <c r="D388" s="2">
        <v>6</v>
      </c>
      <c r="E388" s="2">
        <v>4</v>
      </c>
      <c r="F388" s="2">
        <v>0</v>
      </c>
      <c r="G388" s="2">
        <v>0</v>
      </c>
      <c r="H388" s="2">
        <v>2</v>
      </c>
      <c r="I388" s="2">
        <v>4</v>
      </c>
      <c r="J388" s="2">
        <v>1</v>
      </c>
      <c r="K388" s="2">
        <v>0</v>
      </c>
    </row>
    <row r="389" spans="1:11" ht="15" customHeight="1" x14ac:dyDescent="0.3">
      <c r="B389" s="74" t="s">
        <v>598</v>
      </c>
      <c r="C389" s="2">
        <v>0</v>
      </c>
      <c r="D389" s="2">
        <v>20</v>
      </c>
      <c r="E389" s="2">
        <v>6</v>
      </c>
      <c r="F389" s="2">
        <v>0</v>
      </c>
      <c r="G389" s="2">
        <v>0</v>
      </c>
      <c r="H389" s="2">
        <v>1</v>
      </c>
      <c r="I389" s="2">
        <v>8</v>
      </c>
      <c r="J389" s="2">
        <v>3</v>
      </c>
      <c r="K389" s="2">
        <v>3</v>
      </c>
    </row>
    <row r="390" spans="1:11" ht="15" customHeight="1" x14ac:dyDescent="0.3">
      <c r="A390" s="74" t="s">
        <v>194</v>
      </c>
      <c r="B390" s="74" t="s">
        <v>599</v>
      </c>
      <c r="C390" s="2">
        <v>0</v>
      </c>
      <c r="D390" s="2">
        <v>47</v>
      </c>
      <c r="E390" s="2">
        <v>28</v>
      </c>
      <c r="F390" s="2">
        <v>0</v>
      </c>
      <c r="G390" s="2">
        <v>0</v>
      </c>
      <c r="H390" s="2">
        <v>11</v>
      </c>
      <c r="I390" s="2">
        <v>25</v>
      </c>
      <c r="J390" s="2">
        <v>21</v>
      </c>
      <c r="K390" s="2">
        <v>21</v>
      </c>
    </row>
    <row r="391" spans="1:11" ht="15" customHeight="1" x14ac:dyDescent="0.3">
      <c r="B391" s="74" t="s">
        <v>600</v>
      </c>
      <c r="C391" s="2">
        <v>0</v>
      </c>
      <c r="D391" s="2">
        <v>15</v>
      </c>
      <c r="E391" s="2">
        <v>10</v>
      </c>
      <c r="F391" s="2">
        <v>1</v>
      </c>
      <c r="G391" s="2">
        <v>0</v>
      </c>
      <c r="H391" s="2">
        <v>2</v>
      </c>
      <c r="I391" s="2">
        <v>5</v>
      </c>
      <c r="J391" s="2">
        <v>4</v>
      </c>
      <c r="K391" s="2">
        <v>14</v>
      </c>
    </row>
    <row r="392" spans="1:11" ht="15" customHeight="1" x14ac:dyDescent="0.3">
      <c r="B392" s="74" t="s">
        <v>601</v>
      </c>
      <c r="C392" s="2">
        <v>0</v>
      </c>
      <c r="D392" s="2">
        <v>13</v>
      </c>
      <c r="E392" s="2">
        <v>12</v>
      </c>
      <c r="F392" s="2">
        <v>0</v>
      </c>
      <c r="G392" s="2">
        <v>1</v>
      </c>
      <c r="H392" s="2">
        <v>4</v>
      </c>
      <c r="I392" s="2">
        <v>8</v>
      </c>
      <c r="J392" s="2">
        <v>7</v>
      </c>
      <c r="K392" s="2">
        <v>5</v>
      </c>
    </row>
    <row r="393" spans="1:11" ht="15" customHeight="1" x14ac:dyDescent="0.3">
      <c r="B393" s="74" t="s">
        <v>602</v>
      </c>
      <c r="C393" s="2">
        <v>0</v>
      </c>
      <c r="D393" s="2">
        <v>14</v>
      </c>
      <c r="E393" s="2">
        <v>6</v>
      </c>
      <c r="F393" s="2">
        <v>0</v>
      </c>
      <c r="G393" s="2">
        <v>0</v>
      </c>
      <c r="H393" s="2">
        <v>1</v>
      </c>
      <c r="I393" s="2">
        <v>8</v>
      </c>
      <c r="J393" s="2">
        <v>1</v>
      </c>
      <c r="K393" s="2">
        <v>2</v>
      </c>
    </row>
    <row r="394" spans="1:11" ht="15" customHeight="1" x14ac:dyDescent="0.3">
      <c r="B394" s="74" t="s">
        <v>603</v>
      </c>
      <c r="C394" s="2">
        <v>0</v>
      </c>
      <c r="D394" s="2">
        <v>19</v>
      </c>
      <c r="E394" s="2">
        <v>10</v>
      </c>
      <c r="F394" s="2">
        <v>1</v>
      </c>
      <c r="G394" s="2">
        <v>0</v>
      </c>
      <c r="H394" s="2">
        <v>4</v>
      </c>
      <c r="I394" s="2">
        <v>11</v>
      </c>
      <c r="J394" s="2">
        <v>3</v>
      </c>
      <c r="K394" s="2">
        <v>4</v>
      </c>
    </row>
    <row r="395" spans="1:11" ht="15" customHeight="1" x14ac:dyDescent="0.3">
      <c r="B395" s="74" t="s">
        <v>604</v>
      </c>
      <c r="C395" s="2">
        <v>0</v>
      </c>
      <c r="D395" s="2">
        <v>63</v>
      </c>
      <c r="E395" s="2">
        <v>50</v>
      </c>
      <c r="F395" s="2">
        <v>1</v>
      </c>
      <c r="G395" s="2">
        <v>0</v>
      </c>
      <c r="H395" s="2">
        <v>8</v>
      </c>
      <c r="I395" s="2">
        <v>32</v>
      </c>
      <c r="J395" s="2">
        <v>12</v>
      </c>
      <c r="K395" s="2">
        <v>54</v>
      </c>
    </row>
    <row r="396" spans="1:11" ht="15" customHeight="1" x14ac:dyDescent="0.3">
      <c r="B396" s="74" t="s">
        <v>605</v>
      </c>
      <c r="C396" s="2">
        <v>0</v>
      </c>
      <c r="D396" s="2">
        <v>27</v>
      </c>
      <c r="E396" s="2">
        <v>17</v>
      </c>
      <c r="F396" s="2">
        <v>3</v>
      </c>
      <c r="G396" s="2">
        <v>0</v>
      </c>
      <c r="H396" s="2">
        <v>4</v>
      </c>
      <c r="I396" s="2">
        <v>13</v>
      </c>
      <c r="J396" s="2">
        <v>6</v>
      </c>
      <c r="K396" s="2">
        <v>21</v>
      </c>
    </row>
    <row r="397" spans="1:11" ht="15" customHeight="1" x14ac:dyDescent="0.3">
      <c r="A397" s="74" t="s">
        <v>201</v>
      </c>
      <c r="B397" s="74" t="s">
        <v>606</v>
      </c>
      <c r="C397" s="2">
        <v>0</v>
      </c>
      <c r="D397" s="2">
        <v>55</v>
      </c>
      <c r="E397" s="2">
        <v>51</v>
      </c>
      <c r="F397" s="2">
        <v>3</v>
      </c>
      <c r="G397" s="2">
        <v>1</v>
      </c>
      <c r="H397" s="2">
        <v>6</v>
      </c>
      <c r="I397" s="2">
        <v>12</v>
      </c>
      <c r="J397" s="2">
        <v>24</v>
      </c>
      <c r="K397" s="2">
        <v>30</v>
      </c>
    </row>
    <row r="398" spans="1:11" ht="15" customHeight="1" x14ac:dyDescent="0.3">
      <c r="B398" s="74" t="s">
        <v>607</v>
      </c>
      <c r="C398" s="2">
        <v>0</v>
      </c>
      <c r="D398" s="2">
        <v>40</v>
      </c>
      <c r="E398" s="2">
        <v>12</v>
      </c>
      <c r="F398" s="2">
        <v>2</v>
      </c>
      <c r="G398" s="2">
        <v>1</v>
      </c>
      <c r="H398" s="2">
        <v>13</v>
      </c>
      <c r="I398" s="2">
        <v>11</v>
      </c>
      <c r="J398" s="2">
        <v>7</v>
      </c>
      <c r="K398" s="2">
        <v>3</v>
      </c>
    </row>
    <row r="399" spans="1:11" ht="15" customHeight="1" x14ac:dyDescent="0.3">
      <c r="B399" s="74" t="s">
        <v>608</v>
      </c>
      <c r="C399" s="2">
        <v>0</v>
      </c>
      <c r="D399" s="2">
        <v>49</v>
      </c>
      <c r="E399" s="2">
        <v>19</v>
      </c>
      <c r="F399" s="2">
        <v>1</v>
      </c>
      <c r="G399" s="2">
        <v>1</v>
      </c>
      <c r="H399" s="2">
        <v>7</v>
      </c>
      <c r="I399" s="2">
        <v>16</v>
      </c>
      <c r="J399" s="2">
        <v>11</v>
      </c>
      <c r="K399" s="2">
        <v>18</v>
      </c>
    </row>
    <row r="400" spans="1:11" ht="15" customHeight="1" x14ac:dyDescent="0.3">
      <c r="B400" s="74" t="s">
        <v>609</v>
      </c>
      <c r="C400" s="2">
        <v>0</v>
      </c>
      <c r="D400" s="2">
        <v>38</v>
      </c>
      <c r="E400" s="2">
        <v>24</v>
      </c>
      <c r="F400" s="2">
        <v>3</v>
      </c>
      <c r="G400" s="2">
        <v>1</v>
      </c>
      <c r="H400" s="2">
        <v>11</v>
      </c>
      <c r="I400" s="2">
        <v>24</v>
      </c>
      <c r="J400" s="2">
        <v>19</v>
      </c>
      <c r="K400" s="2">
        <v>14</v>
      </c>
    </row>
    <row r="401" spans="1:11" ht="15" customHeight="1" x14ac:dyDescent="0.3">
      <c r="B401" s="74" t="s">
        <v>610</v>
      </c>
      <c r="C401" s="2">
        <v>1</v>
      </c>
      <c r="D401" s="2">
        <v>65</v>
      </c>
      <c r="E401" s="2">
        <v>78</v>
      </c>
      <c r="F401" s="2">
        <v>3</v>
      </c>
      <c r="G401" s="2">
        <v>0</v>
      </c>
      <c r="H401" s="2">
        <v>21</v>
      </c>
      <c r="I401" s="2">
        <v>80</v>
      </c>
      <c r="J401" s="2">
        <v>16</v>
      </c>
      <c r="K401" s="2">
        <v>58</v>
      </c>
    </row>
    <row r="402" spans="1:11" ht="15" customHeight="1" x14ac:dyDescent="0.3">
      <c r="B402" s="74" t="s">
        <v>611</v>
      </c>
      <c r="C402" s="2">
        <v>0</v>
      </c>
      <c r="D402" s="2">
        <v>27</v>
      </c>
      <c r="E402" s="2">
        <v>9</v>
      </c>
      <c r="F402" s="2">
        <v>1</v>
      </c>
      <c r="G402" s="2">
        <v>0</v>
      </c>
      <c r="H402" s="2">
        <v>6</v>
      </c>
      <c r="I402" s="2">
        <v>11</v>
      </c>
      <c r="J402" s="2">
        <v>9</v>
      </c>
      <c r="K402" s="2">
        <v>6</v>
      </c>
    </row>
    <row r="403" spans="1:11" ht="15" customHeight="1" x14ac:dyDescent="0.3">
      <c r="B403" s="74" t="s">
        <v>612</v>
      </c>
      <c r="C403" s="2">
        <v>0</v>
      </c>
      <c r="D403" s="2">
        <v>26</v>
      </c>
      <c r="E403" s="2">
        <v>10</v>
      </c>
      <c r="F403" s="2">
        <v>0</v>
      </c>
      <c r="G403" s="2">
        <v>0</v>
      </c>
      <c r="H403" s="2">
        <v>7</v>
      </c>
      <c r="I403" s="2">
        <v>10</v>
      </c>
      <c r="J403" s="2">
        <v>3</v>
      </c>
      <c r="K403" s="2">
        <v>12</v>
      </c>
    </row>
    <row r="404" spans="1:11" ht="15" customHeight="1" x14ac:dyDescent="0.3">
      <c r="B404" s="74" t="s">
        <v>613</v>
      </c>
      <c r="C404" s="2">
        <v>0</v>
      </c>
      <c r="D404" s="2">
        <v>38</v>
      </c>
      <c r="E404" s="2">
        <v>17</v>
      </c>
      <c r="F404" s="2">
        <v>0</v>
      </c>
      <c r="G404" s="2">
        <v>0</v>
      </c>
      <c r="H404" s="2">
        <v>8</v>
      </c>
      <c r="I404" s="2">
        <v>12</v>
      </c>
      <c r="J404" s="2">
        <v>8</v>
      </c>
      <c r="K404" s="2">
        <v>6</v>
      </c>
    </row>
    <row r="405" spans="1:11" ht="15" customHeight="1" x14ac:dyDescent="0.3">
      <c r="B405" s="74" t="s">
        <v>614</v>
      </c>
      <c r="C405" s="2">
        <v>0</v>
      </c>
      <c r="D405" s="2">
        <v>26</v>
      </c>
      <c r="E405" s="2">
        <v>9</v>
      </c>
      <c r="F405" s="2">
        <v>0</v>
      </c>
      <c r="G405" s="2">
        <v>0</v>
      </c>
      <c r="H405" s="2">
        <v>7</v>
      </c>
      <c r="I405" s="2">
        <v>13</v>
      </c>
      <c r="J405" s="2">
        <v>7</v>
      </c>
      <c r="K405" s="2">
        <v>13</v>
      </c>
    </row>
    <row r="406" spans="1:11" ht="15" customHeight="1" x14ac:dyDescent="0.3">
      <c r="B406" s="74" t="s">
        <v>615</v>
      </c>
      <c r="C406" s="2">
        <v>0</v>
      </c>
      <c r="D406" s="2">
        <v>48</v>
      </c>
      <c r="E406" s="2">
        <v>12</v>
      </c>
      <c r="F406" s="2">
        <v>3</v>
      </c>
      <c r="G406" s="2">
        <v>1</v>
      </c>
      <c r="H406" s="2">
        <v>17</v>
      </c>
      <c r="I406" s="2">
        <v>93</v>
      </c>
      <c r="J406" s="2">
        <v>21</v>
      </c>
      <c r="K406" s="2">
        <v>24</v>
      </c>
    </row>
    <row r="407" spans="1:11" ht="15" customHeight="1" x14ac:dyDescent="0.3">
      <c r="B407" s="74" t="s">
        <v>616</v>
      </c>
      <c r="C407" s="2">
        <v>0</v>
      </c>
      <c r="D407" s="2">
        <v>26</v>
      </c>
      <c r="E407" s="2">
        <v>4</v>
      </c>
      <c r="F407" s="2">
        <v>1</v>
      </c>
      <c r="G407" s="2">
        <v>2</v>
      </c>
      <c r="H407" s="2">
        <v>2</v>
      </c>
      <c r="I407" s="2">
        <v>4</v>
      </c>
      <c r="J407" s="2">
        <v>3</v>
      </c>
      <c r="K407" s="2">
        <v>10</v>
      </c>
    </row>
    <row r="408" spans="1:11" ht="15" customHeight="1" x14ac:dyDescent="0.3">
      <c r="B408" s="74" t="s">
        <v>617</v>
      </c>
      <c r="C408" s="2">
        <v>0</v>
      </c>
      <c r="D408" s="2">
        <v>20</v>
      </c>
      <c r="E408" s="2">
        <v>13</v>
      </c>
      <c r="F408" s="2">
        <v>1</v>
      </c>
      <c r="G408" s="2">
        <v>0</v>
      </c>
      <c r="H408" s="2">
        <v>6</v>
      </c>
      <c r="I408" s="2">
        <v>8</v>
      </c>
      <c r="J408" s="2">
        <v>3</v>
      </c>
      <c r="K408" s="2">
        <v>5</v>
      </c>
    </row>
    <row r="409" spans="1:11" ht="15" customHeight="1" x14ac:dyDescent="0.3">
      <c r="B409" s="74" t="s">
        <v>618</v>
      </c>
      <c r="C409" s="2">
        <v>0</v>
      </c>
      <c r="D409" s="2">
        <v>37</v>
      </c>
      <c r="E409" s="2">
        <v>25</v>
      </c>
      <c r="F409" s="2">
        <v>2</v>
      </c>
      <c r="G409" s="2">
        <v>0</v>
      </c>
      <c r="H409" s="2">
        <v>5</v>
      </c>
      <c r="I409" s="2">
        <v>23</v>
      </c>
      <c r="J409" s="2">
        <v>10</v>
      </c>
      <c r="K409" s="2">
        <v>10</v>
      </c>
    </row>
    <row r="410" spans="1:11" ht="15" customHeight="1" x14ac:dyDescent="0.3">
      <c r="B410" s="74" t="s">
        <v>619</v>
      </c>
      <c r="C410" s="2">
        <v>0</v>
      </c>
      <c r="D410" s="2">
        <v>35</v>
      </c>
      <c r="E410" s="2">
        <v>23</v>
      </c>
      <c r="F410" s="2">
        <v>1</v>
      </c>
      <c r="G410" s="2">
        <v>0</v>
      </c>
      <c r="H410" s="2">
        <v>5</v>
      </c>
      <c r="I410" s="2">
        <v>12</v>
      </c>
      <c r="J410" s="2">
        <v>11</v>
      </c>
      <c r="K410" s="2">
        <v>20</v>
      </c>
    </row>
    <row r="411" spans="1:11" ht="15" customHeight="1" x14ac:dyDescent="0.3">
      <c r="B411" s="74" t="s">
        <v>620</v>
      </c>
      <c r="C411" s="2">
        <v>0</v>
      </c>
      <c r="D411" s="2">
        <v>30</v>
      </c>
      <c r="E411" s="2">
        <v>21</v>
      </c>
      <c r="F411" s="2">
        <v>1</v>
      </c>
      <c r="G411" s="2">
        <v>2</v>
      </c>
      <c r="H411" s="2">
        <v>14</v>
      </c>
      <c r="I411" s="2">
        <v>26</v>
      </c>
      <c r="J411" s="2">
        <v>11</v>
      </c>
      <c r="K411" s="2">
        <v>18</v>
      </c>
    </row>
    <row r="412" spans="1:11" ht="15" customHeight="1" x14ac:dyDescent="0.3">
      <c r="B412" s="74" t="s">
        <v>621</v>
      </c>
      <c r="C412" s="2">
        <v>0</v>
      </c>
      <c r="D412" s="2">
        <v>124</v>
      </c>
      <c r="E412" s="2">
        <v>68</v>
      </c>
      <c r="F412" s="2">
        <v>1</v>
      </c>
      <c r="G412" s="2">
        <v>3</v>
      </c>
      <c r="H412" s="2">
        <v>33</v>
      </c>
      <c r="I412" s="2">
        <v>50</v>
      </c>
      <c r="J412" s="2">
        <v>37</v>
      </c>
      <c r="K412" s="2">
        <v>53</v>
      </c>
    </row>
    <row r="413" spans="1:11" ht="15" customHeight="1" x14ac:dyDescent="0.3">
      <c r="B413" s="74" t="s">
        <v>622</v>
      </c>
      <c r="C413" s="2">
        <v>0</v>
      </c>
      <c r="D413" s="2">
        <v>247</v>
      </c>
      <c r="E413" s="2">
        <v>122</v>
      </c>
      <c r="F413" s="2">
        <v>11</v>
      </c>
      <c r="G413" s="2">
        <v>2</v>
      </c>
      <c r="H413" s="2">
        <v>71</v>
      </c>
      <c r="I413" s="2">
        <v>141</v>
      </c>
      <c r="J413" s="2">
        <v>87</v>
      </c>
      <c r="K413" s="2">
        <v>125</v>
      </c>
    </row>
    <row r="414" spans="1:11" ht="15" customHeight="1" x14ac:dyDescent="0.3">
      <c r="B414" s="74" t="s">
        <v>623</v>
      </c>
      <c r="C414" s="2">
        <v>0</v>
      </c>
      <c r="D414" s="2">
        <v>30</v>
      </c>
      <c r="E414" s="2">
        <v>15</v>
      </c>
      <c r="F414" s="2">
        <v>1</v>
      </c>
      <c r="G414" s="2">
        <v>0</v>
      </c>
      <c r="H414" s="2">
        <v>4</v>
      </c>
      <c r="I414" s="2">
        <v>10</v>
      </c>
      <c r="J414" s="2">
        <v>6</v>
      </c>
      <c r="K414" s="2">
        <v>3</v>
      </c>
    </row>
    <row r="415" spans="1:11" ht="15" customHeight="1" x14ac:dyDescent="0.3">
      <c r="A415" s="74" t="s">
        <v>188</v>
      </c>
      <c r="B415" s="74" t="s">
        <v>624</v>
      </c>
      <c r="C415" s="2">
        <v>0</v>
      </c>
      <c r="D415" s="2">
        <v>3</v>
      </c>
      <c r="E415" s="2">
        <v>4</v>
      </c>
      <c r="F415" s="2">
        <v>0</v>
      </c>
      <c r="G415" s="2">
        <v>0</v>
      </c>
      <c r="H415" s="2">
        <v>1</v>
      </c>
      <c r="I415" s="2">
        <v>3</v>
      </c>
      <c r="J415" s="2">
        <v>2</v>
      </c>
      <c r="K415" s="2">
        <v>0</v>
      </c>
    </row>
    <row r="416" spans="1:11" ht="15" customHeight="1" x14ac:dyDescent="0.3">
      <c r="B416" s="74" t="s">
        <v>625</v>
      </c>
      <c r="C416" s="2">
        <v>0</v>
      </c>
      <c r="D416" s="2">
        <v>7</v>
      </c>
      <c r="E416" s="2">
        <v>3</v>
      </c>
      <c r="F416" s="2">
        <v>1</v>
      </c>
      <c r="G416" s="2">
        <v>0</v>
      </c>
      <c r="H416" s="2">
        <v>5</v>
      </c>
      <c r="I416" s="2">
        <v>4</v>
      </c>
      <c r="J416" s="2">
        <v>3</v>
      </c>
      <c r="K416" s="2">
        <v>2</v>
      </c>
    </row>
    <row r="417" spans="1:11" ht="15" customHeight="1" x14ac:dyDescent="0.3">
      <c r="B417" s="74" t="s">
        <v>626</v>
      </c>
      <c r="C417" s="2">
        <v>0</v>
      </c>
      <c r="D417" s="2">
        <v>107</v>
      </c>
      <c r="E417" s="2">
        <v>43</v>
      </c>
      <c r="F417" s="2">
        <v>6</v>
      </c>
      <c r="G417" s="2">
        <v>1</v>
      </c>
      <c r="H417" s="2">
        <v>38</v>
      </c>
      <c r="I417" s="2">
        <v>62</v>
      </c>
      <c r="J417" s="2">
        <v>29</v>
      </c>
      <c r="K417" s="2">
        <v>30</v>
      </c>
    </row>
    <row r="418" spans="1:11" ht="15" customHeight="1" x14ac:dyDescent="0.3">
      <c r="A418" s="74" t="s">
        <v>213</v>
      </c>
      <c r="B418" s="74" t="s">
        <v>627</v>
      </c>
      <c r="C418" s="2">
        <v>0</v>
      </c>
      <c r="D418" s="2">
        <v>7</v>
      </c>
      <c r="E418" s="2">
        <v>5</v>
      </c>
      <c r="F418" s="2">
        <v>0</v>
      </c>
      <c r="G418" s="2">
        <v>0</v>
      </c>
      <c r="H418" s="2">
        <v>0</v>
      </c>
      <c r="I418" s="2">
        <v>1</v>
      </c>
      <c r="J418" s="2">
        <v>4</v>
      </c>
      <c r="K418" s="2">
        <v>5</v>
      </c>
    </row>
    <row r="419" spans="1:11" ht="15" customHeight="1" x14ac:dyDescent="0.3">
      <c r="B419" s="74" t="s">
        <v>628</v>
      </c>
      <c r="C419" s="2">
        <v>0</v>
      </c>
      <c r="D419" s="2">
        <v>100</v>
      </c>
      <c r="E419" s="2">
        <v>26</v>
      </c>
      <c r="F419" s="2">
        <v>12</v>
      </c>
      <c r="G419" s="2">
        <v>0</v>
      </c>
      <c r="H419" s="2">
        <v>28</v>
      </c>
      <c r="I419" s="2">
        <v>44</v>
      </c>
      <c r="J419" s="2">
        <v>37</v>
      </c>
      <c r="K419" s="2">
        <v>32</v>
      </c>
    </row>
    <row r="420" spans="1:11" ht="15" customHeight="1" x14ac:dyDescent="0.3">
      <c r="B420" s="74" t="s">
        <v>629</v>
      </c>
      <c r="C420" s="2">
        <v>0</v>
      </c>
      <c r="D420" s="2">
        <v>122</v>
      </c>
      <c r="E420" s="2">
        <v>39</v>
      </c>
      <c r="F420" s="2">
        <v>2</v>
      </c>
      <c r="G420" s="2">
        <v>0</v>
      </c>
      <c r="H420" s="2">
        <v>31</v>
      </c>
      <c r="I420" s="2">
        <v>59</v>
      </c>
      <c r="J420" s="2">
        <v>63</v>
      </c>
      <c r="K420" s="2">
        <v>59</v>
      </c>
    </row>
    <row r="421" spans="1:11" ht="15" customHeight="1" x14ac:dyDescent="0.3">
      <c r="B421" s="74" t="s">
        <v>630</v>
      </c>
      <c r="C421" s="2">
        <v>0</v>
      </c>
      <c r="D421" s="2">
        <v>32</v>
      </c>
      <c r="E421" s="2">
        <v>8</v>
      </c>
      <c r="F421" s="2">
        <v>1</v>
      </c>
      <c r="G421" s="2">
        <v>0</v>
      </c>
      <c r="H421" s="2">
        <v>11</v>
      </c>
      <c r="I421" s="2">
        <v>15</v>
      </c>
      <c r="J421" s="2">
        <v>10</v>
      </c>
      <c r="K421" s="2">
        <v>9</v>
      </c>
    </row>
    <row r="422" spans="1:11" ht="15" customHeight="1" x14ac:dyDescent="0.3">
      <c r="B422" s="74" t="s">
        <v>631</v>
      </c>
      <c r="C422" s="2">
        <v>0</v>
      </c>
      <c r="D422" s="2">
        <v>27</v>
      </c>
      <c r="E422" s="2">
        <v>11</v>
      </c>
      <c r="F422" s="2">
        <v>0</v>
      </c>
      <c r="G422" s="2">
        <v>0</v>
      </c>
      <c r="H422" s="2">
        <v>7</v>
      </c>
      <c r="I422" s="2">
        <v>6</v>
      </c>
      <c r="J422" s="2">
        <v>11</v>
      </c>
      <c r="K422" s="2">
        <v>8</v>
      </c>
    </row>
    <row r="423" spans="1:11" ht="15" customHeight="1" x14ac:dyDescent="0.3">
      <c r="B423" s="74" t="s">
        <v>632</v>
      </c>
      <c r="C423" s="2">
        <v>0</v>
      </c>
      <c r="D423" s="2">
        <v>45</v>
      </c>
      <c r="E423" s="2">
        <v>20</v>
      </c>
      <c r="F423" s="2">
        <v>0</v>
      </c>
      <c r="G423" s="2">
        <v>1</v>
      </c>
      <c r="H423" s="2">
        <v>14</v>
      </c>
      <c r="I423" s="2">
        <v>9</v>
      </c>
      <c r="J423" s="2">
        <v>12</v>
      </c>
      <c r="K423" s="2">
        <v>18</v>
      </c>
    </row>
    <row r="424" spans="1:11" ht="15" customHeight="1" x14ac:dyDescent="0.3">
      <c r="A424" s="74" t="s">
        <v>189</v>
      </c>
      <c r="B424" s="74" t="s">
        <v>633</v>
      </c>
      <c r="C424" s="2">
        <v>0</v>
      </c>
      <c r="D424" s="2">
        <v>6</v>
      </c>
      <c r="E424" s="2">
        <v>2</v>
      </c>
      <c r="F424" s="2">
        <v>0</v>
      </c>
      <c r="G424" s="2">
        <v>0</v>
      </c>
      <c r="H424" s="2">
        <v>0</v>
      </c>
      <c r="I424" s="2">
        <v>5</v>
      </c>
      <c r="J424" s="2">
        <v>2</v>
      </c>
      <c r="K424" s="2">
        <v>4</v>
      </c>
    </row>
    <row r="425" spans="1:11" ht="15" customHeight="1" x14ac:dyDescent="0.3">
      <c r="B425" s="74" t="s">
        <v>634</v>
      </c>
      <c r="C425" s="2">
        <v>0</v>
      </c>
      <c r="D425" s="2">
        <v>1</v>
      </c>
      <c r="E425" s="2">
        <v>0</v>
      </c>
      <c r="F425" s="2">
        <v>0</v>
      </c>
      <c r="G425" s="2">
        <v>0</v>
      </c>
      <c r="H425" s="2">
        <v>0</v>
      </c>
      <c r="I425" s="2">
        <v>5</v>
      </c>
      <c r="J425" s="2">
        <v>0</v>
      </c>
      <c r="K425" s="2">
        <v>1</v>
      </c>
    </row>
    <row r="426" spans="1:11" ht="15" customHeight="1" x14ac:dyDescent="0.3">
      <c r="B426" s="74" t="s">
        <v>635</v>
      </c>
      <c r="C426" s="2">
        <v>0</v>
      </c>
      <c r="D426" s="2">
        <v>5</v>
      </c>
      <c r="E426" s="2">
        <v>4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</row>
    <row r="427" spans="1:11" ht="15" customHeight="1" x14ac:dyDescent="0.3">
      <c r="B427" s="74" t="s">
        <v>636</v>
      </c>
      <c r="C427" s="2">
        <v>0</v>
      </c>
      <c r="D427" s="2">
        <v>0</v>
      </c>
      <c r="E427" s="2">
        <v>1</v>
      </c>
      <c r="F427" s="2">
        <v>0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</row>
    <row r="428" spans="1:11" ht="15" customHeight="1" x14ac:dyDescent="0.3">
      <c r="B428" s="74" t="s">
        <v>637</v>
      </c>
      <c r="C428" s="2">
        <v>0</v>
      </c>
      <c r="D428" s="2">
        <v>29</v>
      </c>
      <c r="E428" s="2">
        <v>6</v>
      </c>
      <c r="F428" s="2">
        <v>2</v>
      </c>
      <c r="G428" s="2">
        <v>0</v>
      </c>
      <c r="H428" s="2">
        <v>12</v>
      </c>
      <c r="I428" s="2">
        <v>9</v>
      </c>
      <c r="J428" s="2">
        <v>9</v>
      </c>
      <c r="K428" s="2">
        <v>7</v>
      </c>
    </row>
    <row r="429" spans="1:11" ht="15" customHeight="1" x14ac:dyDescent="0.3">
      <c r="A429" s="74" t="s">
        <v>175</v>
      </c>
      <c r="B429" s="74" t="s">
        <v>638</v>
      </c>
      <c r="C429" s="2">
        <v>0</v>
      </c>
      <c r="D429" s="2">
        <v>8</v>
      </c>
      <c r="E429" s="2">
        <v>5</v>
      </c>
      <c r="F429" s="2">
        <v>0</v>
      </c>
      <c r="G429" s="2">
        <v>0</v>
      </c>
      <c r="H429" s="2">
        <v>3</v>
      </c>
      <c r="I429" s="2">
        <v>3</v>
      </c>
      <c r="J429" s="2">
        <v>3</v>
      </c>
      <c r="K429" s="2">
        <v>4</v>
      </c>
    </row>
    <row r="430" spans="1:11" ht="15" customHeight="1" x14ac:dyDescent="0.3">
      <c r="B430" s="74" t="s">
        <v>639</v>
      </c>
      <c r="C430" s="2">
        <v>0</v>
      </c>
      <c r="D430" s="2">
        <v>6</v>
      </c>
      <c r="E430" s="2">
        <v>1</v>
      </c>
      <c r="F430" s="2">
        <v>0</v>
      </c>
      <c r="G430" s="2">
        <v>0</v>
      </c>
      <c r="H430" s="2">
        <v>2</v>
      </c>
      <c r="I430" s="2">
        <v>2</v>
      </c>
      <c r="J430" s="2">
        <v>0</v>
      </c>
      <c r="K430" s="2">
        <v>0</v>
      </c>
    </row>
    <row r="431" spans="1:11" ht="15" customHeight="1" x14ac:dyDescent="0.3">
      <c r="B431" s="74" t="s">
        <v>640</v>
      </c>
      <c r="C431" s="2">
        <v>0</v>
      </c>
      <c r="D431" s="2">
        <v>1</v>
      </c>
      <c r="E431" s="2">
        <v>1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</row>
    <row r="432" spans="1:11" ht="15" customHeight="1" x14ac:dyDescent="0.3">
      <c r="B432" s="74" t="s">
        <v>641</v>
      </c>
      <c r="C432" s="2">
        <v>0</v>
      </c>
      <c r="D432" s="2">
        <v>7</v>
      </c>
      <c r="E432" s="2">
        <v>2</v>
      </c>
      <c r="F432" s="2">
        <v>1</v>
      </c>
      <c r="G432" s="2">
        <v>0</v>
      </c>
      <c r="H432" s="2">
        <v>0</v>
      </c>
      <c r="I432" s="2">
        <v>2</v>
      </c>
      <c r="J432" s="2">
        <v>1</v>
      </c>
      <c r="K432" s="2">
        <v>7</v>
      </c>
    </row>
    <row r="433" spans="1:13" ht="15" customHeight="1" x14ac:dyDescent="0.3">
      <c r="B433" s="74" t="s">
        <v>642</v>
      </c>
      <c r="C433" s="2">
        <v>0</v>
      </c>
      <c r="D433" s="2">
        <v>8</v>
      </c>
      <c r="E433" s="2">
        <v>9</v>
      </c>
      <c r="F433" s="2">
        <v>0</v>
      </c>
      <c r="G433" s="2">
        <v>1</v>
      </c>
      <c r="H433" s="2">
        <v>1</v>
      </c>
      <c r="I433" s="2">
        <v>2</v>
      </c>
      <c r="J433" s="2">
        <v>3</v>
      </c>
      <c r="K433" s="2">
        <v>0</v>
      </c>
    </row>
    <row r="434" spans="1:13" ht="15" customHeight="1" x14ac:dyDescent="0.3">
      <c r="B434" s="74" t="s">
        <v>643</v>
      </c>
      <c r="C434" s="2">
        <v>0</v>
      </c>
      <c r="D434" s="2">
        <v>9</v>
      </c>
      <c r="E434" s="2">
        <v>5</v>
      </c>
      <c r="F434" s="2">
        <v>0</v>
      </c>
      <c r="G434" s="2">
        <v>1</v>
      </c>
      <c r="H434" s="2">
        <v>1</v>
      </c>
      <c r="I434" s="2">
        <v>4</v>
      </c>
      <c r="J434" s="2">
        <v>5</v>
      </c>
      <c r="K434" s="2">
        <v>6</v>
      </c>
    </row>
    <row r="435" spans="1:13" ht="15" customHeight="1" x14ac:dyDescent="0.3">
      <c r="B435" s="74" t="s">
        <v>644</v>
      </c>
      <c r="C435" s="2">
        <v>0</v>
      </c>
      <c r="D435" s="2">
        <v>253</v>
      </c>
      <c r="E435" s="2">
        <v>94</v>
      </c>
      <c r="F435" s="2">
        <v>11</v>
      </c>
      <c r="G435" s="2">
        <v>1</v>
      </c>
      <c r="H435" s="2">
        <v>63</v>
      </c>
      <c r="I435" s="2">
        <v>109</v>
      </c>
      <c r="J435" s="2">
        <v>73</v>
      </c>
      <c r="K435" s="2">
        <v>83</v>
      </c>
    </row>
    <row r="436" spans="1:13" ht="15" customHeight="1" x14ac:dyDescent="0.3">
      <c r="A436" s="74" t="s">
        <v>171</v>
      </c>
      <c r="B436" s="74" t="s">
        <v>645</v>
      </c>
      <c r="C436" s="2">
        <v>0</v>
      </c>
      <c r="D436" s="2">
        <v>28</v>
      </c>
      <c r="E436" s="2">
        <v>27</v>
      </c>
      <c r="F436" s="2">
        <v>2</v>
      </c>
      <c r="G436" s="2">
        <v>1</v>
      </c>
      <c r="H436" s="2">
        <v>9</v>
      </c>
      <c r="I436" s="2">
        <v>30</v>
      </c>
      <c r="J436" s="2">
        <v>10</v>
      </c>
      <c r="K436" s="2">
        <v>14</v>
      </c>
    </row>
    <row r="437" spans="1:13" ht="15" customHeight="1" thickBot="1" x14ac:dyDescent="0.35">
      <c r="A437" s="74" t="s">
        <v>172</v>
      </c>
      <c r="B437" s="74" t="s">
        <v>646</v>
      </c>
      <c r="C437" s="2">
        <v>0</v>
      </c>
      <c r="D437" s="2">
        <v>25</v>
      </c>
      <c r="E437" s="2">
        <v>12</v>
      </c>
      <c r="F437" s="2">
        <v>6</v>
      </c>
      <c r="G437" s="2">
        <v>0</v>
      </c>
      <c r="H437" s="2">
        <v>16</v>
      </c>
      <c r="I437" s="2">
        <v>21</v>
      </c>
      <c r="J437" s="2">
        <v>12</v>
      </c>
      <c r="K437" s="2">
        <v>20</v>
      </c>
    </row>
    <row r="438" spans="1:13" ht="15" customHeight="1" thickBot="1" x14ac:dyDescent="0.35">
      <c r="A438" s="40" t="s">
        <v>215</v>
      </c>
      <c r="B438" s="40"/>
      <c r="C438" s="72">
        <v>16</v>
      </c>
      <c r="D438" s="72">
        <v>13186</v>
      </c>
      <c r="E438" s="72">
        <v>6904</v>
      </c>
      <c r="F438" s="72">
        <v>549</v>
      </c>
      <c r="G438" s="72">
        <v>177</v>
      </c>
      <c r="H438" s="72">
        <v>3656</v>
      </c>
      <c r="I438" s="72">
        <v>6380</v>
      </c>
      <c r="J438" s="72">
        <v>5877</v>
      </c>
      <c r="K438" s="72">
        <v>5646</v>
      </c>
      <c r="L438" s="72"/>
      <c r="M438" s="72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72"/>
  <sheetViews>
    <sheetView zoomScale="73" zoomScaleNormal="73" workbookViewId="0">
      <selection activeCell="R117" sqref="R117"/>
    </sheetView>
  </sheetViews>
  <sheetFormatPr baseColWidth="10" defaultColWidth="11.453125" defaultRowHeight="13.5" x14ac:dyDescent="0.25"/>
  <cols>
    <col min="1" max="1" width="4" style="5" customWidth="1"/>
    <col min="2" max="2" width="14.7265625" style="5" customWidth="1"/>
    <col min="3" max="3" width="17.1796875" style="5" customWidth="1"/>
    <col min="4" max="4" width="16.7265625" style="5" customWidth="1"/>
    <col min="5" max="5" width="16.54296875" style="5" customWidth="1"/>
    <col min="6" max="6" width="19.1796875" style="5" customWidth="1"/>
    <col min="7" max="8" width="16.7265625" style="5" customWidth="1"/>
    <col min="9" max="9" width="18.1796875" style="5" customWidth="1"/>
    <col min="10" max="10" width="19.54296875" style="5" customWidth="1"/>
    <col min="11" max="12" width="16.7265625" style="5" customWidth="1"/>
    <col min="13" max="16" width="14.7265625" style="5" customWidth="1"/>
    <col min="17" max="17" width="23.1796875" style="5" customWidth="1"/>
    <col min="18" max="20" width="16.7265625" style="5" customWidth="1"/>
    <col min="21" max="16384" width="11.453125" style="5"/>
  </cols>
  <sheetData>
    <row r="1" spans="2:12" x14ac:dyDescent="0.25">
      <c r="K1" s="6"/>
    </row>
    <row r="2" spans="2:12" ht="36" customHeight="1" x14ac:dyDescent="0.25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3">
      <c r="B3" s="10"/>
      <c r="C3" s="11"/>
      <c r="D3" s="11"/>
      <c r="E3" s="11"/>
      <c r="F3" s="11"/>
      <c r="G3" s="11"/>
      <c r="H3" s="11"/>
      <c r="I3" s="11"/>
    </row>
    <row r="4" spans="2:12" ht="15" x14ac:dyDescent="0.3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5"/>
    <row r="6" spans="2:12" ht="70" customHeight="1" x14ac:dyDescent="0.25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4" thickBot="1" x14ac:dyDescent="0.3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4" thickBot="1" x14ac:dyDescent="0.3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4" thickBot="1" x14ac:dyDescent="0.3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4" thickBot="1" x14ac:dyDescent="0.3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4" thickBot="1" x14ac:dyDescent="0.3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4" thickBot="1" x14ac:dyDescent="0.3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4" thickBot="1" x14ac:dyDescent="0.3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4" thickBot="1" x14ac:dyDescent="0.3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4" thickBot="1" x14ac:dyDescent="0.3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4" thickBot="1" x14ac:dyDescent="0.3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4" thickBot="1" x14ac:dyDescent="0.3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4" thickBot="1" x14ac:dyDescent="0.3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4" thickBot="1" x14ac:dyDescent="0.3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4" thickBot="1" x14ac:dyDescent="0.3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4" thickBot="1" x14ac:dyDescent="0.3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4" thickBot="1" x14ac:dyDescent="0.3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4" thickBot="1" x14ac:dyDescent="0.3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4" thickBot="1" x14ac:dyDescent="0.3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4" thickBot="1" x14ac:dyDescent="0.3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4" thickBot="1" x14ac:dyDescent="0.3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4" thickBot="1" x14ac:dyDescent="0.3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4" thickBot="1" x14ac:dyDescent="0.3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4" thickBot="1" x14ac:dyDescent="0.3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4" thickBot="1" x14ac:dyDescent="0.3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4" thickBot="1" x14ac:dyDescent="0.3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4" thickBot="1" x14ac:dyDescent="0.3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4" thickBot="1" x14ac:dyDescent="0.3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4" thickBot="1" x14ac:dyDescent="0.3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4" thickBot="1" x14ac:dyDescent="0.3">
      <c r="B35" s="27" t="s">
        <v>75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4" thickBot="1" x14ac:dyDescent="0.3">
      <c r="B36" s="30" t="s">
        <v>76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4" thickBot="1" x14ac:dyDescent="0.3">
      <c r="B37" s="33" t="s">
        <v>84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4" thickBot="1" x14ac:dyDescent="0.3">
      <c r="B38" s="34" t="s">
        <v>85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4" thickBot="1" x14ac:dyDescent="0.3">
      <c r="B39" s="27" t="s">
        <v>86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4" thickBot="1" x14ac:dyDescent="0.3">
      <c r="B40" s="30" t="s">
        <v>87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4" thickBot="1" x14ac:dyDescent="0.3">
      <c r="B41" s="33" t="s">
        <v>94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4" thickBot="1" x14ac:dyDescent="0.3">
      <c r="B42" s="34" t="s">
        <v>95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4" thickBot="1" x14ac:dyDescent="0.3">
      <c r="B43" s="27" t="s">
        <v>96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4" thickBot="1" x14ac:dyDescent="0.3">
      <c r="B44" s="30" t="s">
        <v>97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4" thickBot="1" x14ac:dyDescent="0.3">
      <c r="B45" s="33" t="s">
        <v>98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4" thickBot="1" x14ac:dyDescent="0.3">
      <c r="B46" s="34" t="s">
        <v>99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4" thickBot="1" x14ac:dyDescent="0.3">
      <c r="B47" s="27" t="s">
        <v>100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4" thickBot="1" x14ac:dyDescent="0.3">
      <c r="B48" s="30" t="s">
        <v>101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4" thickBot="1" x14ac:dyDescent="0.3">
      <c r="B49" s="33" t="s">
        <v>102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4" thickBot="1" x14ac:dyDescent="0.3">
      <c r="B50" s="34" t="s">
        <v>103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4" thickBot="1" x14ac:dyDescent="0.3">
      <c r="B51" s="27" t="s">
        <v>104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4" thickBot="1" x14ac:dyDescent="0.3">
      <c r="B52" s="30" t="s">
        <v>105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4" thickBot="1" x14ac:dyDescent="0.3">
      <c r="B53" s="33" t="s">
        <v>106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4" thickBot="1" x14ac:dyDescent="0.3">
      <c r="B54" s="34" t="s">
        <v>108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4" thickBot="1" x14ac:dyDescent="0.3">
      <c r="B55" s="27" t="s">
        <v>109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4" thickBot="1" x14ac:dyDescent="0.3">
      <c r="B56" s="27" t="s">
        <v>117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4" thickBot="1" x14ac:dyDescent="0.3">
      <c r="B57" s="27" t="s">
        <v>118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4" thickBot="1" x14ac:dyDescent="0.3">
      <c r="B58" s="34" t="s">
        <v>119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4" thickBot="1" x14ac:dyDescent="0.3">
      <c r="B59" s="27" t="s">
        <v>124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4" thickBot="1" x14ac:dyDescent="0.3">
      <c r="B60" s="27" t="s">
        <v>125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4" thickBot="1" x14ac:dyDescent="0.3">
      <c r="B61" s="27" t="s">
        <v>126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4" thickBot="1" x14ac:dyDescent="0.3">
      <c r="B62" s="34" t="s">
        <v>127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4" thickBot="1" x14ac:dyDescent="0.3">
      <c r="B63" s="27" t="s">
        <v>129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4" thickBot="1" x14ac:dyDescent="0.3">
      <c r="B64" s="27" t="s">
        <v>142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4" thickBot="1" x14ac:dyDescent="0.3">
      <c r="B65" s="27" t="s">
        <v>143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4" thickBot="1" x14ac:dyDescent="0.3">
      <c r="B66" s="34" t="s">
        <v>144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5">
      <c r="B67" s="27" t="s">
        <v>145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>+(C67-C63)/C63</f>
        <v>-0.18181818181818182</v>
      </c>
      <c r="I67" s="55">
        <f>+(D67-D63)/D63</f>
        <v>-2.1132376395534291E-2</v>
      </c>
      <c r="J67" s="55">
        <f t="shared" ref="J67:L67" si="7">+(E67-E63)/E63</f>
        <v>2.2389666307857912E-2</v>
      </c>
      <c r="K67" s="55">
        <f t="shared" si="7"/>
        <v>-1.3812154696132596E-3</v>
      </c>
      <c r="L67" s="55">
        <f t="shared" si="7"/>
        <v>-4.2622950819672129E-2</v>
      </c>
      <c r="M67" s="12"/>
    </row>
    <row r="68" spans="2:13" x14ac:dyDescent="0.25">
      <c r="B68" s="27" t="s">
        <v>149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ref="H68:H70" si="8">+(C68-C64)/C64</f>
        <v>-6.25E-2</v>
      </c>
      <c r="I68" s="55">
        <f t="shared" ref="I68:I70" si="9">+(D68-D64)/D64</f>
        <v>-0.10234046558323398</v>
      </c>
      <c r="J68" s="55">
        <f t="shared" ref="J68:J70" si="10">+(E68-E64)/E64</f>
        <v>-6.4820512820512821E-2</v>
      </c>
      <c r="K68" s="55">
        <f t="shared" ref="K68:K70" si="11">+(F68-F64)/F64</f>
        <v>-0.13225371120107962</v>
      </c>
      <c r="L68" s="55">
        <f t="shared" ref="L68:L70" si="12">+(G68-G64)/G64</f>
        <v>-1.6339869281045753E-2</v>
      </c>
      <c r="M68" s="12"/>
    </row>
    <row r="69" spans="2:13" x14ac:dyDescent="0.25">
      <c r="B69" s="27" t="s">
        <v>150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8"/>
        <v>-0.19047619047619047</v>
      </c>
      <c r="I69" s="55">
        <f t="shared" si="9"/>
        <v>-3.7902608991246707E-2</v>
      </c>
      <c r="J69" s="55">
        <f t="shared" si="10"/>
        <v>-1.4228723404255319E-2</v>
      </c>
      <c r="K69" s="55">
        <f t="shared" si="11"/>
        <v>-8.0935251798561147E-2</v>
      </c>
      <c r="L69" s="55">
        <f t="shared" si="12"/>
        <v>-9.125475285171103E-2</v>
      </c>
      <c r="M69" s="12"/>
    </row>
    <row r="70" spans="2:13" ht="14" thickBot="1" x14ac:dyDescent="0.3">
      <c r="B70" s="34" t="s">
        <v>151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3" x14ac:dyDescent="0.25">
      <c r="B71" s="27" t="s">
        <v>152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>+(C71-C67)/C67</f>
        <v>-0.33333333333333331</v>
      </c>
      <c r="I71" s="55">
        <f>+(D71-D67)/D67</f>
        <v>-0.128377460964019</v>
      </c>
      <c r="J71" s="55">
        <f>+(E71-E67)/E67</f>
        <v>-5.7275215834912616E-2</v>
      </c>
      <c r="K71" s="55">
        <f>+(F71-F67)/F67</f>
        <v>-0.2392807745504841</v>
      </c>
      <c r="L71" s="55">
        <f>+(G71-G67)/G67</f>
        <v>0</v>
      </c>
      <c r="M71" s="12"/>
    </row>
    <row r="72" spans="2:13" x14ac:dyDescent="0.25">
      <c r="B72" s="27" t="s">
        <v>156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H78" si="13">+(C72-C68)/C68</f>
        <v>-0.13333333333333333</v>
      </c>
      <c r="I72" s="55">
        <f t="shared" ref="I72:L74" si="14">+(D72-D68)/D68</f>
        <v>-6.8502726128896966E-3</v>
      </c>
      <c r="J72" s="55">
        <f t="shared" ref="J72:J78" si="15">+(E72-E68)/E68</f>
        <v>1.6560649265189735E-2</v>
      </c>
      <c r="K72" s="55">
        <f t="shared" si="14"/>
        <v>3.4214618973561428E-2</v>
      </c>
      <c r="L72" s="55">
        <f t="shared" si="14"/>
        <v>-0.17275747508305647</v>
      </c>
      <c r="M72" s="12"/>
    </row>
    <row r="73" spans="2:13" x14ac:dyDescent="0.25">
      <c r="B73" s="27" t="s">
        <v>157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13"/>
        <v>-0.17647058823529413</v>
      </c>
      <c r="I73" s="55">
        <f t="shared" si="14"/>
        <v>-1.5899655507464006E-3</v>
      </c>
      <c r="J73" s="55">
        <f t="shared" si="15"/>
        <v>1.4703898556589774E-2</v>
      </c>
      <c r="K73" s="55">
        <f t="shared" si="14"/>
        <v>6.6536203522504889E-2</v>
      </c>
      <c r="L73" s="55">
        <f t="shared" si="14"/>
        <v>5.4393305439330547E-2</v>
      </c>
      <c r="M73" s="12"/>
    </row>
    <row r="74" spans="2:13" ht="14" thickBot="1" x14ac:dyDescent="0.3">
      <c r="B74" s="34" t="s">
        <v>158</v>
      </c>
      <c r="C74" s="35">
        <v>12</v>
      </c>
      <c r="D74" s="35">
        <v>14446</v>
      </c>
      <c r="E74" s="35">
        <v>10319</v>
      </c>
      <c r="F74" s="35">
        <v>608</v>
      </c>
      <c r="G74" s="35">
        <v>273</v>
      </c>
      <c r="H74" s="36">
        <f t="shared" si="13"/>
        <v>-0.2</v>
      </c>
      <c r="I74" s="36">
        <f t="shared" si="14"/>
        <v>-2.16714072870107E-2</v>
      </c>
      <c r="J74" s="36">
        <f t="shared" si="15"/>
        <v>9.5881029253497702E-3</v>
      </c>
      <c r="K74" s="36">
        <f t="shared" si="14"/>
        <v>-0.13636363636363635</v>
      </c>
      <c r="L74" s="36">
        <f t="shared" si="14"/>
        <v>-0.20175438596491227</v>
      </c>
      <c r="M74" s="12"/>
    </row>
    <row r="75" spans="2:13" x14ac:dyDescent="0.25">
      <c r="B75" s="27" t="s">
        <v>653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13"/>
        <v>0.5</v>
      </c>
      <c r="I75" s="55">
        <f>+(D75-D71)/D71</f>
        <v>0.11589687670379313</v>
      </c>
      <c r="J75" s="55">
        <f t="shared" si="15"/>
        <v>9.4147866875139596E-2</v>
      </c>
      <c r="K75" s="55">
        <f>+(F75-F71)/F71</f>
        <v>0.11454545454545455</v>
      </c>
      <c r="L75" s="55">
        <f>+(G75-G71)/G71</f>
        <v>-1.3698630136986301E-2</v>
      </c>
      <c r="M75" s="12"/>
    </row>
    <row r="76" spans="2:13" x14ac:dyDescent="0.25">
      <c r="B76" s="27" t="s">
        <v>654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13"/>
        <v>7.6923076923076927E-2</v>
      </c>
      <c r="I76" s="55">
        <f t="shared" ref="I76:I82" si="16">+(D76-D72)/D72</f>
        <v>3.8006756756756757E-2</v>
      </c>
      <c r="J76" s="55">
        <f t="shared" si="15"/>
        <v>6.6026540079836007E-2</v>
      </c>
      <c r="K76" s="55">
        <f t="shared" ref="K76:L82" si="17">+(F76-F72)/F72</f>
        <v>-1.2030075187969926E-2</v>
      </c>
      <c r="L76" s="55">
        <f t="shared" ref="L76:L78" si="18">+(G76-G72)/G72</f>
        <v>0.3493975903614458</v>
      </c>
      <c r="M76" s="12"/>
    </row>
    <row r="77" spans="2:13" x14ac:dyDescent="0.25">
      <c r="B77" s="27" t="s">
        <v>655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13"/>
        <v>-0.14285714285714285</v>
      </c>
      <c r="I77" s="55">
        <f t="shared" si="16"/>
        <v>-1.0085817924444837E-2</v>
      </c>
      <c r="J77" s="55">
        <f t="shared" si="15"/>
        <v>-7.8436586014357882E-3</v>
      </c>
      <c r="K77" s="55">
        <f t="shared" si="17"/>
        <v>-0.13027522935779817</v>
      </c>
      <c r="L77" s="55">
        <f t="shared" si="18"/>
        <v>-0.26190476190476192</v>
      </c>
      <c r="M77" s="12"/>
    </row>
    <row r="78" spans="2:13" ht="14" thickBot="1" x14ac:dyDescent="0.3">
      <c r="B78" s="34" t="s">
        <v>656</v>
      </c>
      <c r="C78" s="35">
        <v>19</v>
      </c>
      <c r="D78" s="35">
        <v>14881</v>
      </c>
      <c r="E78" s="35">
        <v>9939</v>
      </c>
      <c r="F78" s="35">
        <v>611</v>
      </c>
      <c r="G78" s="35">
        <v>205</v>
      </c>
      <c r="H78" s="36">
        <f t="shared" si="13"/>
        <v>0.58333333333333337</v>
      </c>
      <c r="I78" s="36">
        <f t="shared" si="16"/>
        <v>3.0112141769347917E-2</v>
      </c>
      <c r="J78" s="36">
        <f t="shared" si="15"/>
        <v>-3.682527376683787E-2</v>
      </c>
      <c r="K78" s="36">
        <f t="shared" si="17"/>
        <v>4.9342105263157892E-3</v>
      </c>
      <c r="L78" s="36">
        <f t="shared" si="18"/>
        <v>-0.24908424908424909</v>
      </c>
      <c r="M78" s="12"/>
    </row>
    <row r="79" spans="2:13" x14ac:dyDescent="0.25">
      <c r="B79" s="27" t="s">
        <v>162</v>
      </c>
      <c r="C79" s="54">
        <v>19</v>
      </c>
      <c r="D79" s="54">
        <v>13951</v>
      </c>
      <c r="E79" s="54">
        <v>9448</v>
      </c>
      <c r="F79" s="54">
        <v>569</v>
      </c>
      <c r="G79" s="54">
        <v>254</v>
      </c>
      <c r="H79" s="55">
        <f>+(C79-C75)/C75</f>
        <v>5.5555555555555552E-2</v>
      </c>
      <c r="I79" s="55">
        <f t="shared" si="16"/>
        <v>-2.6244154393801913E-2</v>
      </c>
      <c r="J79" s="55">
        <f>+(E79-E75)/E75</f>
        <v>-3.5623149943860365E-2</v>
      </c>
      <c r="K79" s="55">
        <f t="shared" si="17"/>
        <v>-7.177814029363784E-2</v>
      </c>
      <c r="L79" s="55">
        <f t="shared" si="17"/>
        <v>-0.11805555555555555</v>
      </c>
      <c r="M79" s="12"/>
    </row>
    <row r="80" spans="2:13" x14ac:dyDescent="0.25">
      <c r="B80" s="27" t="s">
        <v>648</v>
      </c>
      <c r="C80" s="54">
        <v>23</v>
      </c>
      <c r="D80" s="54">
        <v>13442</v>
      </c>
      <c r="E80" s="54">
        <v>7104</v>
      </c>
      <c r="F80" s="54">
        <v>589</v>
      </c>
      <c r="G80" s="54">
        <v>190</v>
      </c>
      <c r="H80" s="55">
        <f>+(C80-C76)/C76</f>
        <v>0.6428571428571429</v>
      </c>
      <c r="I80" s="55">
        <f t="shared" si="16"/>
        <v>-8.8554380254949827E-2</v>
      </c>
      <c r="J80" s="55">
        <f>+(E80-E76)/E76</f>
        <v>-0.28104442870154844</v>
      </c>
      <c r="K80" s="55">
        <f t="shared" si="17"/>
        <v>-0.1035007610350076</v>
      </c>
      <c r="L80" s="55">
        <f t="shared" si="17"/>
        <v>-0.43452380952380953</v>
      </c>
      <c r="M80" s="12"/>
    </row>
    <row r="81" spans="2:14" x14ac:dyDescent="0.25">
      <c r="B81" s="27" t="s">
        <v>649</v>
      </c>
      <c r="C81" s="54">
        <v>11</v>
      </c>
      <c r="D81" s="54">
        <v>11437</v>
      </c>
      <c r="E81" s="54">
        <v>4417</v>
      </c>
      <c r="F81" s="54">
        <v>432</v>
      </c>
      <c r="G81" s="54">
        <v>147</v>
      </c>
      <c r="H81" s="55">
        <f>+(C81-C77)/C77</f>
        <v>-8.3333333333333329E-2</v>
      </c>
      <c r="I81" s="55">
        <f t="shared" si="16"/>
        <v>2.2164625971936722E-2</v>
      </c>
      <c r="J81" s="55">
        <f>+(E81-E77)/E77</f>
        <v>-0.40814685783197108</v>
      </c>
      <c r="K81" s="55">
        <f t="shared" si="17"/>
        <v>-8.8607594936708861E-2</v>
      </c>
      <c r="L81" s="55">
        <f t="shared" si="17"/>
        <v>-0.20967741935483872</v>
      </c>
      <c r="M81" s="12"/>
    </row>
    <row r="82" spans="2:14" ht="14" thickBot="1" x14ac:dyDescent="0.3">
      <c r="B82" s="34" t="s">
        <v>650</v>
      </c>
      <c r="C82" s="35">
        <v>19</v>
      </c>
      <c r="D82" s="35">
        <v>14636</v>
      </c>
      <c r="E82" s="35">
        <v>6966</v>
      </c>
      <c r="F82" s="35">
        <v>577</v>
      </c>
      <c r="G82" s="35">
        <v>193</v>
      </c>
      <c r="H82" s="36">
        <f>+(C82-C78)/C78</f>
        <v>0</v>
      </c>
      <c r="I82" s="36">
        <f t="shared" si="16"/>
        <v>-1.6463947315368592E-2</v>
      </c>
      <c r="J82" s="36">
        <f>+(E82-E78)/E78</f>
        <v>-0.29912466042861457</v>
      </c>
      <c r="K82" s="36">
        <f t="shared" si="17"/>
        <v>-5.5646481178396073E-2</v>
      </c>
      <c r="L82" s="36">
        <f t="shared" si="17"/>
        <v>-5.8536585365853662E-2</v>
      </c>
      <c r="M82" s="12"/>
    </row>
    <row r="83" spans="2:14" ht="14" thickBot="1" x14ac:dyDescent="0.3">
      <c r="B83" s="27" t="s">
        <v>651</v>
      </c>
      <c r="C83" s="54">
        <v>16</v>
      </c>
      <c r="D83" s="54">
        <v>13186</v>
      </c>
      <c r="E83" s="54">
        <v>6904</v>
      </c>
      <c r="F83" s="54">
        <v>549</v>
      </c>
      <c r="G83" s="54">
        <v>177</v>
      </c>
      <c r="H83" s="55">
        <f>+(C83-C79)/C79</f>
        <v>-0.15789473684210525</v>
      </c>
      <c r="I83" s="55">
        <f t="shared" ref="I83" si="19">+(D83-D79)/D79</f>
        <v>-5.4834778868898287E-2</v>
      </c>
      <c r="J83" s="55">
        <f>+(E83-E79)/E79</f>
        <v>-0.26926333615580017</v>
      </c>
      <c r="K83" s="55">
        <f t="shared" ref="K83" si="20">+(F83-F79)/F79</f>
        <v>-3.5149384885764502E-2</v>
      </c>
      <c r="L83" s="55">
        <f t="shared" ref="L83" si="21">+(G83-G79)/G79</f>
        <v>-0.30314960629921262</v>
      </c>
      <c r="M83" s="12"/>
    </row>
    <row r="84" spans="2:14" ht="14" thickBot="1" x14ac:dyDescent="0.3">
      <c r="B84" s="54"/>
      <c r="C84" s="54"/>
      <c r="D84" s="54"/>
      <c r="E84" s="54"/>
      <c r="F84" s="54"/>
      <c r="G84" s="54"/>
      <c r="H84" s="32"/>
      <c r="I84" s="32"/>
      <c r="J84" s="32"/>
      <c r="K84" s="32"/>
      <c r="L84" s="32"/>
      <c r="M84" s="12"/>
    </row>
    <row r="85" spans="2:14" ht="14" thickBot="1" x14ac:dyDescent="0.3">
      <c r="C85" s="12"/>
      <c r="D85" s="54"/>
      <c r="E85" s="32"/>
      <c r="F85" s="54"/>
      <c r="G85" s="54"/>
      <c r="L85" s="32"/>
      <c r="M85" s="12"/>
      <c r="N85" s="32"/>
    </row>
    <row r="86" spans="2:14" ht="15" customHeight="1" thickBot="1" x14ac:dyDescent="0.3">
      <c r="C86" s="36"/>
      <c r="D86" s="12"/>
      <c r="E86" s="36"/>
      <c r="F86" s="36"/>
      <c r="G86" s="36"/>
      <c r="H86" s="36"/>
      <c r="I86" s="12"/>
      <c r="J86" s="9"/>
    </row>
    <row r="87" spans="2:14" ht="87.75" customHeight="1" x14ac:dyDescent="0.25">
      <c r="B87" s="37"/>
      <c r="C87" s="26" t="s">
        <v>70</v>
      </c>
      <c r="D87" s="26" t="s">
        <v>71</v>
      </c>
      <c r="E87" s="26" t="s">
        <v>90</v>
      </c>
      <c r="F87" s="26" t="s">
        <v>91</v>
      </c>
      <c r="G87" s="26" t="s">
        <v>88</v>
      </c>
      <c r="H87" s="26" t="s">
        <v>89</v>
      </c>
      <c r="I87" s="26" t="s">
        <v>92</v>
      </c>
      <c r="J87" s="26" t="s">
        <v>93</v>
      </c>
    </row>
    <row r="88" spans="2:14" ht="14" thickBot="1" x14ac:dyDescent="0.3">
      <c r="B88" s="27" t="s">
        <v>0</v>
      </c>
      <c r="C88" s="28">
        <v>844</v>
      </c>
      <c r="D88" s="28">
        <v>3160</v>
      </c>
      <c r="E88" s="28">
        <v>1460</v>
      </c>
      <c r="F88" s="28">
        <v>3306</v>
      </c>
      <c r="G88" s="29">
        <v>0.13136729222520108</v>
      </c>
      <c r="H88" s="29">
        <v>0.18707738542449287</v>
      </c>
      <c r="I88" s="29">
        <v>0.1578112609040444</v>
      </c>
      <c r="J88" s="29">
        <v>7.6872964169381108E-2</v>
      </c>
    </row>
    <row r="89" spans="2:14" ht="14" thickBot="1" x14ac:dyDescent="0.3">
      <c r="B89" s="30" t="s">
        <v>1</v>
      </c>
      <c r="C89" s="31">
        <v>908</v>
      </c>
      <c r="D89" s="31">
        <v>3125</v>
      </c>
      <c r="E89" s="31">
        <v>1505</v>
      </c>
      <c r="F89" s="31">
        <v>3393</v>
      </c>
      <c r="G89" s="32">
        <v>0.24383561643835616</v>
      </c>
      <c r="H89" s="32">
        <v>0.12531508822470291</v>
      </c>
      <c r="I89" s="32">
        <v>0.16938616938616938</v>
      </c>
      <c r="J89" s="32">
        <v>0.15841584158415842</v>
      </c>
    </row>
    <row r="90" spans="2:14" ht="14" thickBot="1" x14ac:dyDescent="0.3">
      <c r="B90" s="33" t="s">
        <v>2</v>
      </c>
      <c r="C90" s="31">
        <v>646</v>
      </c>
      <c r="D90" s="31">
        <v>2327</v>
      </c>
      <c r="E90" s="31">
        <v>1111</v>
      </c>
      <c r="F90" s="31">
        <v>2537</v>
      </c>
      <c r="G90" s="32">
        <v>0.25436893203883493</v>
      </c>
      <c r="H90" s="32">
        <v>0.1491358024691358</v>
      </c>
      <c r="I90" s="32">
        <v>0.28439306358381505</v>
      </c>
      <c r="J90" s="32">
        <v>0.19388235294117648</v>
      </c>
    </row>
    <row r="91" spans="2:14" ht="14" thickBot="1" x14ac:dyDescent="0.3">
      <c r="B91" s="34" t="s">
        <v>3</v>
      </c>
      <c r="C91" s="35">
        <v>905</v>
      </c>
      <c r="D91" s="35">
        <v>3495</v>
      </c>
      <c r="E91" s="35">
        <v>1458</v>
      </c>
      <c r="F91" s="35">
        <v>3441</v>
      </c>
      <c r="G91" s="36">
        <v>0.23803009575923392</v>
      </c>
      <c r="H91" s="36">
        <v>0.1811422777965529</v>
      </c>
      <c r="I91" s="36">
        <v>0.15256916996047432</v>
      </c>
      <c r="J91" s="36">
        <v>3.6445783132530121E-2</v>
      </c>
    </row>
    <row r="92" spans="2:14" ht="14" thickBot="1" x14ac:dyDescent="0.3">
      <c r="B92" s="27" t="s">
        <v>4</v>
      </c>
      <c r="C92" s="28">
        <v>862</v>
      </c>
      <c r="D92" s="28">
        <v>3347</v>
      </c>
      <c r="E92" s="28">
        <v>1473</v>
      </c>
      <c r="F92" s="28">
        <v>3407</v>
      </c>
      <c r="G92" s="29">
        <v>2.132701421800948E-2</v>
      </c>
      <c r="H92" s="29">
        <v>5.9177215189873421E-2</v>
      </c>
      <c r="I92" s="29">
        <v>8.9041095890410957E-3</v>
      </c>
      <c r="J92" s="29">
        <v>3.0550514216575921E-2</v>
      </c>
    </row>
    <row r="93" spans="2:14" ht="14" thickBot="1" x14ac:dyDescent="0.3">
      <c r="B93" s="30" t="s">
        <v>5</v>
      </c>
      <c r="C93" s="31">
        <v>1060</v>
      </c>
      <c r="D93" s="31">
        <v>3880</v>
      </c>
      <c r="E93" s="31">
        <v>1704</v>
      </c>
      <c r="F93" s="31">
        <v>3968</v>
      </c>
      <c r="G93" s="32">
        <v>0.16740088105726872</v>
      </c>
      <c r="H93" s="32">
        <v>0.24160000000000001</v>
      </c>
      <c r="I93" s="32">
        <v>0.13222591362126246</v>
      </c>
      <c r="J93" s="32">
        <v>0.1694665487768936</v>
      </c>
    </row>
    <row r="94" spans="2:14" ht="14" thickBot="1" x14ac:dyDescent="0.3">
      <c r="B94" s="33" t="s">
        <v>6</v>
      </c>
      <c r="C94" s="31">
        <v>765</v>
      </c>
      <c r="D94" s="31">
        <v>2727</v>
      </c>
      <c r="E94" s="31">
        <v>1270</v>
      </c>
      <c r="F94" s="31">
        <v>2843</v>
      </c>
      <c r="G94" s="32">
        <v>0.18421052631578946</v>
      </c>
      <c r="H94" s="32">
        <v>0.17189514396218306</v>
      </c>
      <c r="I94" s="32">
        <v>0.14311431143114312</v>
      </c>
      <c r="J94" s="32">
        <v>0.12061489948758376</v>
      </c>
    </row>
    <row r="95" spans="2:14" ht="14" thickBot="1" x14ac:dyDescent="0.3">
      <c r="B95" s="34" t="s">
        <v>7</v>
      </c>
      <c r="C95" s="35">
        <v>1004</v>
      </c>
      <c r="D95" s="35">
        <v>4115</v>
      </c>
      <c r="E95" s="35">
        <v>1657</v>
      </c>
      <c r="F95" s="35">
        <v>4275</v>
      </c>
      <c r="G95" s="36">
        <v>0.10939226519337017</v>
      </c>
      <c r="H95" s="36">
        <v>0.17739628040057226</v>
      </c>
      <c r="I95" s="36">
        <v>0.13648834019204389</v>
      </c>
      <c r="J95" s="36">
        <v>0.24237140366172624</v>
      </c>
    </row>
    <row r="96" spans="2:14" ht="14" thickBot="1" x14ac:dyDescent="0.3">
      <c r="B96" s="27" t="s">
        <v>8</v>
      </c>
      <c r="C96" s="28">
        <v>1022</v>
      </c>
      <c r="D96" s="28">
        <v>4166</v>
      </c>
      <c r="E96" s="28">
        <v>1659</v>
      </c>
      <c r="F96" s="28">
        <v>3883</v>
      </c>
      <c r="G96" s="29">
        <v>0.18561484918793503</v>
      </c>
      <c r="H96" s="29">
        <v>0.24469674335225575</v>
      </c>
      <c r="I96" s="29">
        <v>0.12627291242362526</v>
      </c>
      <c r="J96" s="29">
        <v>0.13971235691223952</v>
      </c>
    </row>
    <row r="97" spans="2:10" ht="14" thickBot="1" x14ac:dyDescent="0.3">
      <c r="B97" s="30" t="s">
        <v>9</v>
      </c>
      <c r="C97" s="31">
        <v>1159</v>
      </c>
      <c r="D97" s="31">
        <v>4519</v>
      </c>
      <c r="E97" s="31">
        <v>1869</v>
      </c>
      <c r="F97" s="31">
        <v>4263</v>
      </c>
      <c r="G97" s="32">
        <v>9.3396226415094333E-2</v>
      </c>
      <c r="H97" s="32">
        <v>0.16469072164948453</v>
      </c>
      <c r="I97" s="32">
        <v>9.6830985915492954E-2</v>
      </c>
      <c r="J97" s="32">
        <v>7.4344758064516125E-2</v>
      </c>
    </row>
    <row r="98" spans="2:10" ht="14" thickBot="1" x14ac:dyDescent="0.3">
      <c r="B98" s="33" t="s">
        <v>10</v>
      </c>
      <c r="C98" s="31">
        <v>891</v>
      </c>
      <c r="D98" s="31">
        <v>3393</v>
      </c>
      <c r="E98" s="31">
        <v>1428</v>
      </c>
      <c r="F98" s="31">
        <v>3546</v>
      </c>
      <c r="G98" s="32">
        <v>0.16470588235294117</v>
      </c>
      <c r="H98" s="32">
        <v>0.24422442244224424</v>
      </c>
      <c r="I98" s="32">
        <v>0.12440944881889764</v>
      </c>
      <c r="J98" s="32">
        <v>0.24727400633134014</v>
      </c>
    </row>
    <row r="99" spans="2:10" ht="14" thickBot="1" x14ac:dyDescent="0.3">
      <c r="B99" s="34" t="s">
        <v>11</v>
      </c>
      <c r="C99" s="35">
        <v>1111</v>
      </c>
      <c r="D99" s="35">
        <v>4965</v>
      </c>
      <c r="E99" s="35">
        <v>2036</v>
      </c>
      <c r="F99" s="35">
        <v>4791</v>
      </c>
      <c r="G99" s="36">
        <v>0.10657370517928287</v>
      </c>
      <c r="H99" s="36">
        <v>0.20656136087484811</v>
      </c>
      <c r="I99" s="36">
        <v>0.22872661436330718</v>
      </c>
      <c r="J99" s="36">
        <v>0.12070175438596491</v>
      </c>
    </row>
    <row r="100" spans="2:10" ht="14" thickBot="1" x14ac:dyDescent="0.3">
      <c r="B100" s="27" t="s">
        <v>22</v>
      </c>
      <c r="C100" s="28">
        <v>1134</v>
      </c>
      <c r="D100" s="28">
        <v>4875</v>
      </c>
      <c r="E100" s="28">
        <v>2203</v>
      </c>
      <c r="F100" s="28">
        <v>4802</v>
      </c>
      <c r="G100" s="29">
        <v>0.1095890410958904</v>
      </c>
      <c r="H100" s="29">
        <v>0.17018722995679308</v>
      </c>
      <c r="I100" s="29">
        <v>0.32790837854128996</v>
      </c>
      <c r="J100" s="29">
        <v>0.23667267576616019</v>
      </c>
    </row>
    <row r="101" spans="2:10" ht="14" thickBot="1" x14ac:dyDescent="0.3">
      <c r="B101" s="30" t="s">
        <v>38</v>
      </c>
      <c r="C101" s="31">
        <v>1373</v>
      </c>
      <c r="D101" s="31">
        <v>5180</v>
      </c>
      <c r="E101" s="31">
        <v>2450</v>
      </c>
      <c r="F101" s="31">
        <v>4897</v>
      </c>
      <c r="G101" s="32">
        <v>0.18464193270060397</v>
      </c>
      <c r="H101" s="32">
        <v>0.14627129895994689</v>
      </c>
      <c r="I101" s="32">
        <v>0.31086142322097376</v>
      </c>
      <c r="J101" s="32">
        <v>0.14872155758855266</v>
      </c>
    </row>
    <row r="102" spans="2:10" ht="14" thickBot="1" x14ac:dyDescent="0.3">
      <c r="B102" s="33" t="s">
        <v>55</v>
      </c>
      <c r="C102" s="31">
        <v>1056</v>
      </c>
      <c r="D102" s="31">
        <v>3800</v>
      </c>
      <c r="E102" s="31">
        <v>1756</v>
      </c>
      <c r="F102" s="31">
        <v>3772</v>
      </c>
      <c r="G102" s="32">
        <v>0.18518518518518517</v>
      </c>
      <c r="H102" s="32">
        <v>0.11995284409077513</v>
      </c>
      <c r="I102" s="32">
        <v>0.22969187675070027</v>
      </c>
      <c r="J102" s="32">
        <v>6.3733784545967287E-2</v>
      </c>
    </row>
    <row r="103" spans="2:10" ht="14" thickBot="1" x14ac:dyDescent="0.3">
      <c r="B103" s="34" t="s">
        <v>56</v>
      </c>
      <c r="C103" s="35">
        <v>1433</v>
      </c>
      <c r="D103" s="35">
        <v>5538</v>
      </c>
      <c r="E103" s="35">
        <v>2608</v>
      </c>
      <c r="F103" s="35">
        <v>5580</v>
      </c>
      <c r="G103" s="36">
        <v>0.28982898289828984</v>
      </c>
      <c r="H103" s="36">
        <v>0.11540785498489425</v>
      </c>
      <c r="I103" s="36">
        <v>0.28094302554027506</v>
      </c>
      <c r="J103" s="36">
        <v>0.16468378209142143</v>
      </c>
    </row>
    <row r="104" spans="2:10" ht="14" thickBot="1" x14ac:dyDescent="0.3">
      <c r="B104" s="27" t="s">
        <v>59</v>
      </c>
      <c r="C104" s="28">
        <v>1499</v>
      </c>
      <c r="D104" s="28">
        <v>5674</v>
      </c>
      <c r="E104" s="28">
        <v>2666</v>
      </c>
      <c r="F104" s="28">
        <v>5500</v>
      </c>
      <c r="G104" s="29">
        <v>0.32186948853615521</v>
      </c>
      <c r="H104" s="29">
        <v>0.16389743589743588</v>
      </c>
      <c r="I104" s="29">
        <v>0.21016795279164777</v>
      </c>
      <c r="J104" s="29">
        <v>0.14535610162432319</v>
      </c>
    </row>
    <row r="105" spans="2:10" ht="14" thickBot="1" x14ac:dyDescent="0.3">
      <c r="B105" s="30" t="s">
        <v>60</v>
      </c>
      <c r="C105" s="31">
        <v>1593</v>
      </c>
      <c r="D105" s="31">
        <v>6251</v>
      </c>
      <c r="E105" s="31">
        <v>2758</v>
      </c>
      <c r="F105" s="31">
        <v>5600</v>
      </c>
      <c r="G105" s="32">
        <v>0.16023306627822287</v>
      </c>
      <c r="H105" s="32">
        <v>0.20675675675675675</v>
      </c>
      <c r="I105" s="32">
        <v>0.12571428571428572</v>
      </c>
      <c r="J105" s="32">
        <v>0.14355727996732692</v>
      </c>
    </row>
    <row r="106" spans="2:10" ht="14" thickBot="1" x14ac:dyDescent="0.3">
      <c r="B106" s="33" t="s">
        <v>61</v>
      </c>
      <c r="C106" s="31">
        <v>1249</v>
      </c>
      <c r="D106" s="31">
        <v>4735</v>
      </c>
      <c r="E106" s="31">
        <v>2021</v>
      </c>
      <c r="F106" s="31">
        <v>4097</v>
      </c>
      <c r="G106" s="32">
        <v>0.18276515151515152</v>
      </c>
      <c r="H106" s="32">
        <v>0.24605263157894736</v>
      </c>
      <c r="I106" s="32">
        <v>0.15091116173120728</v>
      </c>
      <c r="J106" s="32">
        <v>8.6161187698833505E-2</v>
      </c>
    </row>
    <row r="107" spans="2:10" ht="14" thickBot="1" x14ac:dyDescent="0.3">
      <c r="B107" s="34" t="s">
        <v>62</v>
      </c>
      <c r="C107" s="35">
        <v>1672</v>
      </c>
      <c r="D107" s="35">
        <v>6272</v>
      </c>
      <c r="E107" s="35">
        <v>2769</v>
      </c>
      <c r="F107" s="35">
        <v>5791</v>
      </c>
      <c r="G107" s="36">
        <v>0.16678297278436846</v>
      </c>
      <c r="H107" s="36">
        <v>0.13253882267966774</v>
      </c>
      <c r="I107" s="36">
        <v>6.1733128834355826E-2</v>
      </c>
      <c r="J107" s="36">
        <v>3.7813620071684588E-2</v>
      </c>
    </row>
    <row r="108" spans="2:10" ht="14" thickBot="1" x14ac:dyDescent="0.3">
      <c r="B108" s="27" t="s">
        <v>63</v>
      </c>
      <c r="C108" s="28">
        <v>1736</v>
      </c>
      <c r="D108" s="28">
        <v>7008</v>
      </c>
      <c r="E108" s="28">
        <v>3057</v>
      </c>
      <c r="F108" s="28">
        <v>6095</v>
      </c>
      <c r="G108" s="29">
        <v>0.15810540360240161</v>
      </c>
      <c r="H108" s="29">
        <v>0.23510750793091292</v>
      </c>
      <c r="I108" s="29">
        <v>0.14666166541635409</v>
      </c>
      <c r="J108" s="29">
        <v>0.10818181818181818</v>
      </c>
    </row>
    <row r="109" spans="2:10" ht="14" thickBot="1" x14ac:dyDescent="0.3">
      <c r="B109" s="30" t="s">
        <v>64</v>
      </c>
      <c r="C109" s="31">
        <v>1847</v>
      </c>
      <c r="D109" s="31">
        <v>7465</v>
      </c>
      <c r="E109" s="31">
        <v>3195</v>
      </c>
      <c r="F109" s="31">
        <v>6032</v>
      </c>
      <c r="G109" s="32">
        <v>0.15944758317639673</v>
      </c>
      <c r="H109" s="32">
        <v>0.19420892657174851</v>
      </c>
      <c r="I109" s="32">
        <v>0.15844815083393762</v>
      </c>
      <c r="J109" s="32">
        <v>7.7142857142857138E-2</v>
      </c>
    </row>
    <row r="110" spans="2:10" ht="14" thickBot="1" x14ac:dyDescent="0.3">
      <c r="B110" s="33" t="s">
        <v>65</v>
      </c>
      <c r="C110" s="31">
        <v>1429</v>
      </c>
      <c r="D110" s="31">
        <v>5533</v>
      </c>
      <c r="E110" s="31">
        <v>2383</v>
      </c>
      <c r="F110" s="31">
        <v>4432</v>
      </c>
      <c r="G110" s="32">
        <v>0.14411529223378702</v>
      </c>
      <c r="H110" s="32">
        <v>0.16853220696937699</v>
      </c>
      <c r="I110" s="32">
        <v>0.17911924789708064</v>
      </c>
      <c r="J110" s="32">
        <v>8.1767146692701978E-2</v>
      </c>
    </row>
    <row r="111" spans="2:10" ht="14" thickBot="1" x14ac:dyDescent="0.3">
      <c r="B111" s="34" t="s">
        <v>66</v>
      </c>
      <c r="C111" s="35">
        <v>1903</v>
      </c>
      <c r="D111" s="35">
        <v>8361</v>
      </c>
      <c r="E111" s="35">
        <v>3383</v>
      </c>
      <c r="F111" s="35">
        <v>6724</v>
      </c>
      <c r="G111" s="36">
        <v>0.13815789473684212</v>
      </c>
      <c r="H111" s="36">
        <v>0.33306760204081631</v>
      </c>
      <c r="I111" s="36">
        <v>0.22174070061394005</v>
      </c>
      <c r="J111" s="36">
        <v>0.16111207045415299</v>
      </c>
    </row>
    <row r="112" spans="2:10" ht="14" thickBot="1" x14ac:dyDescent="0.3">
      <c r="B112" s="27" t="s">
        <v>67</v>
      </c>
      <c r="C112" s="28">
        <v>1925</v>
      </c>
      <c r="D112" s="28">
        <v>7407</v>
      </c>
      <c r="E112" s="28">
        <v>3285</v>
      </c>
      <c r="F112" s="28">
        <v>6179</v>
      </c>
      <c r="G112" s="29">
        <v>0.10887096774193548</v>
      </c>
      <c r="H112" s="29">
        <v>5.6934931506849314E-2</v>
      </c>
      <c r="I112" s="29">
        <v>7.4582924435721301E-2</v>
      </c>
      <c r="J112" s="29">
        <v>1.3781788351107466E-2</v>
      </c>
    </row>
    <row r="113" spans="2:10" ht="14" thickBot="1" x14ac:dyDescent="0.3">
      <c r="B113" s="30" t="s">
        <v>68</v>
      </c>
      <c r="C113" s="31">
        <v>2118</v>
      </c>
      <c r="D113" s="31">
        <v>8379</v>
      </c>
      <c r="E113" s="31">
        <v>3701</v>
      </c>
      <c r="F113" s="31">
        <v>6639</v>
      </c>
      <c r="G113" s="32">
        <v>0.14672441797509475</v>
      </c>
      <c r="H113" s="32">
        <v>0.12243804420629605</v>
      </c>
      <c r="I113" s="32">
        <v>0.15837245696400626</v>
      </c>
      <c r="J113" s="32">
        <v>0.10062997347480106</v>
      </c>
    </row>
    <row r="114" spans="2:10" ht="14" thickBot="1" x14ac:dyDescent="0.3">
      <c r="B114" s="33" t="s">
        <v>69</v>
      </c>
      <c r="C114" s="31">
        <v>1602</v>
      </c>
      <c r="D114" s="31">
        <v>6211</v>
      </c>
      <c r="E114" s="31">
        <v>2859</v>
      </c>
      <c r="F114" s="31">
        <v>4998</v>
      </c>
      <c r="G114" s="32">
        <v>0.12106368089573127</v>
      </c>
      <c r="H114" s="32">
        <v>0.12253750225917225</v>
      </c>
      <c r="I114" s="32">
        <v>0.19974821653378094</v>
      </c>
      <c r="J114" s="32">
        <v>0.12770758122743683</v>
      </c>
    </row>
    <row r="115" spans="2:10" ht="14" thickBot="1" x14ac:dyDescent="0.3">
      <c r="B115" s="34" t="s">
        <v>74</v>
      </c>
      <c r="C115" s="35">
        <v>2298</v>
      </c>
      <c r="D115" s="35">
        <v>8514</v>
      </c>
      <c r="E115" s="35">
        <v>4004</v>
      </c>
      <c r="F115" s="35">
        <v>7378</v>
      </c>
      <c r="G115" s="36">
        <v>0.20756699947451393</v>
      </c>
      <c r="H115" s="36">
        <v>1.829924650161464E-2</v>
      </c>
      <c r="I115" s="36">
        <v>0.18356488323972805</v>
      </c>
      <c r="J115" s="36">
        <v>9.7263533610945863E-2</v>
      </c>
    </row>
    <row r="116" spans="2:10" ht="14" thickBot="1" x14ac:dyDescent="0.3">
      <c r="B116" s="27" t="s">
        <v>75</v>
      </c>
      <c r="C116" s="28">
        <v>2203</v>
      </c>
      <c r="D116" s="28">
        <v>8527</v>
      </c>
      <c r="E116" s="28">
        <v>4173</v>
      </c>
      <c r="F116" s="28">
        <v>7150</v>
      </c>
      <c r="G116" s="29">
        <v>0.14441558441558441</v>
      </c>
      <c r="H116" s="29">
        <v>0.15120831645740515</v>
      </c>
      <c r="I116" s="29">
        <v>0.27031963470319637</v>
      </c>
      <c r="J116" s="29">
        <v>0.15714516912121704</v>
      </c>
    </row>
    <row r="117" spans="2:10" ht="14" thickBot="1" x14ac:dyDescent="0.3">
      <c r="B117" s="30" t="s">
        <v>76</v>
      </c>
      <c r="C117" s="31">
        <v>2411</v>
      </c>
      <c r="D117" s="31">
        <v>8733</v>
      </c>
      <c r="E117" s="31">
        <v>4203</v>
      </c>
      <c r="F117" s="31">
        <v>7101</v>
      </c>
      <c r="G117" s="32">
        <v>0.13833805476864966</v>
      </c>
      <c r="H117" s="32">
        <v>4.2248478338703904E-2</v>
      </c>
      <c r="I117" s="32">
        <v>0.13563901648203189</v>
      </c>
      <c r="J117" s="32">
        <v>6.9588793492995932E-2</v>
      </c>
    </row>
    <row r="118" spans="2:10" ht="14" thickBot="1" x14ac:dyDescent="0.3">
      <c r="B118" s="33" t="s">
        <v>84</v>
      </c>
      <c r="C118" s="31">
        <v>1929</v>
      </c>
      <c r="D118" s="31">
        <v>6834</v>
      </c>
      <c r="E118" s="31">
        <v>3471</v>
      </c>
      <c r="F118" s="31">
        <v>5922</v>
      </c>
      <c r="G118" s="32">
        <v>0.20411985018726592</v>
      </c>
      <c r="H118" s="32">
        <v>0.10030590887135726</v>
      </c>
      <c r="I118" s="32">
        <v>0.21406086044071354</v>
      </c>
      <c r="J118" s="32">
        <v>0.18487394957983194</v>
      </c>
    </row>
    <row r="119" spans="2:10" ht="14" thickBot="1" x14ac:dyDescent="0.3">
      <c r="B119" s="34" t="s">
        <v>85</v>
      </c>
      <c r="C119" s="35">
        <v>2567</v>
      </c>
      <c r="D119" s="35">
        <v>9094</v>
      </c>
      <c r="E119" s="35">
        <v>4655</v>
      </c>
      <c r="F119" s="35">
        <v>7941</v>
      </c>
      <c r="G119" s="36">
        <v>0.11705831157528286</v>
      </c>
      <c r="H119" s="36">
        <v>6.8123091378905334E-2</v>
      </c>
      <c r="I119" s="36">
        <v>0.16258741258741258</v>
      </c>
      <c r="J119" s="36">
        <v>7.6307942531851455E-2</v>
      </c>
    </row>
    <row r="120" spans="2:10" ht="14" thickBot="1" x14ac:dyDescent="0.3">
      <c r="B120" s="27" t="s">
        <v>86</v>
      </c>
      <c r="C120" s="28">
        <v>2483</v>
      </c>
      <c r="D120" s="28">
        <v>8879</v>
      </c>
      <c r="E120" s="28">
        <v>4724</v>
      </c>
      <c r="F120" s="28">
        <v>7381</v>
      </c>
      <c r="G120" s="29">
        <v>0.12709940989559693</v>
      </c>
      <c r="H120" s="29">
        <v>4.1280637973495952E-2</v>
      </c>
      <c r="I120" s="29">
        <v>0.13203930026359934</v>
      </c>
      <c r="J120" s="29">
        <v>3.2307692307692308E-2</v>
      </c>
    </row>
    <row r="121" spans="2:10" ht="14" thickBot="1" x14ac:dyDescent="0.3">
      <c r="B121" s="30" t="s">
        <v>87</v>
      </c>
      <c r="C121" s="31">
        <v>2644</v>
      </c>
      <c r="D121" s="31">
        <v>9382</v>
      </c>
      <c r="E121" s="31">
        <v>4852</v>
      </c>
      <c r="F121" s="31">
        <v>7471</v>
      </c>
      <c r="G121" s="32">
        <v>9.6640398175031103E-2</v>
      </c>
      <c r="H121" s="32">
        <v>7.431581358067102E-2</v>
      </c>
      <c r="I121" s="32">
        <v>0.15441351415655485</v>
      </c>
      <c r="J121" s="32">
        <v>5.2105337276439935E-2</v>
      </c>
    </row>
    <row r="122" spans="2:10" ht="14" thickBot="1" x14ac:dyDescent="0.3">
      <c r="B122" s="33" t="s">
        <v>94</v>
      </c>
      <c r="C122" s="31">
        <v>2092</v>
      </c>
      <c r="D122" s="31">
        <v>6911</v>
      </c>
      <c r="E122" s="31">
        <v>3684</v>
      </c>
      <c r="F122" s="31">
        <v>5640</v>
      </c>
      <c r="G122" s="32">
        <v>8.4499740798341105E-2</v>
      </c>
      <c r="H122" s="32">
        <v>1.1267193444541995E-2</v>
      </c>
      <c r="I122" s="32">
        <v>6.1365600691443388E-2</v>
      </c>
      <c r="J122" s="32">
        <v>-4.7619047619047616E-2</v>
      </c>
    </row>
    <row r="123" spans="2:10" ht="14" thickBot="1" x14ac:dyDescent="0.3">
      <c r="B123" s="34" t="s">
        <v>95</v>
      </c>
      <c r="C123" s="35">
        <v>2586</v>
      </c>
      <c r="D123" s="35">
        <v>9076</v>
      </c>
      <c r="E123" s="35">
        <v>4672</v>
      </c>
      <c r="F123" s="35">
        <v>7612</v>
      </c>
      <c r="G123" s="36">
        <v>7.4016361511492013E-3</v>
      </c>
      <c r="H123" s="36">
        <v>-1.9793270288102046E-3</v>
      </c>
      <c r="I123" s="36">
        <v>3.6519871106337272E-3</v>
      </c>
      <c r="J123" s="36">
        <v>-4.1430550308525375E-2</v>
      </c>
    </row>
    <row r="124" spans="2:10" ht="14" thickBot="1" x14ac:dyDescent="0.3">
      <c r="B124" s="27" t="s">
        <v>96</v>
      </c>
      <c r="C124" s="28">
        <v>2455</v>
      </c>
      <c r="D124" s="28">
        <v>8554</v>
      </c>
      <c r="E124" s="28">
        <v>4468</v>
      </c>
      <c r="F124" s="28">
        <v>6844</v>
      </c>
      <c r="G124" s="29">
        <v>-1.1276681433749497E-2</v>
      </c>
      <c r="H124" s="29">
        <v>-3.6603221083455345E-2</v>
      </c>
      <c r="I124" s="29">
        <v>-5.4191363251481793E-2</v>
      </c>
      <c r="J124" s="29">
        <v>-7.2754369326649512E-2</v>
      </c>
    </row>
    <row r="125" spans="2:10" ht="14" thickBot="1" x14ac:dyDescent="0.3">
      <c r="B125" s="30" t="s">
        <v>97</v>
      </c>
      <c r="C125" s="31">
        <v>3032</v>
      </c>
      <c r="D125" s="31">
        <v>9802</v>
      </c>
      <c r="E125" s="31">
        <v>5382</v>
      </c>
      <c r="F125" s="31">
        <v>7942</v>
      </c>
      <c r="G125" s="32">
        <v>0.14674735249621784</v>
      </c>
      <c r="H125" s="32">
        <v>4.4766574291195904E-2</v>
      </c>
      <c r="I125" s="32">
        <v>0.10923330585325638</v>
      </c>
      <c r="J125" s="32">
        <v>6.3043769241065459E-2</v>
      </c>
    </row>
    <row r="126" spans="2:10" ht="14" thickBot="1" x14ac:dyDescent="0.3">
      <c r="B126" s="33" t="s">
        <v>98</v>
      </c>
      <c r="C126" s="31">
        <v>1983</v>
      </c>
      <c r="D126" s="31">
        <v>6644</v>
      </c>
      <c r="E126" s="31">
        <v>3622</v>
      </c>
      <c r="F126" s="31">
        <v>5748</v>
      </c>
      <c r="G126" s="32">
        <v>-5.2103250478011474E-2</v>
      </c>
      <c r="H126" s="32">
        <v>-3.8634061640862395E-2</v>
      </c>
      <c r="I126" s="32">
        <v>-1.6829533116178068E-2</v>
      </c>
      <c r="J126" s="32">
        <v>1.9148936170212766E-2</v>
      </c>
    </row>
    <row r="127" spans="2:10" ht="14" thickBot="1" x14ac:dyDescent="0.3">
      <c r="B127" s="34" t="s">
        <v>99</v>
      </c>
      <c r="C127" s="35">
        <v>2744</v>
      </c>
      <c r="D127" s="35">
        <v>9017</v>
      </c>
      <c r="E127" s="35">
        <v>4753</v>
      </c>
      <c r="F127" s="35">
        <v>7864</v>
      </c>
      <c r="G127" s="36">
        <v>6.1098221191028618E-2</v>
      </c>
      <c r="H127" s="36">
        <v>-6.5006610841780521E-3</v>
      </c>
      <c r="I127" s="36">
        <v>1.7337328767123288E-2</v>
      </c>
      <c r="J127" s="36">
        <v>3.310562270099842E-2</v>
      </c>
    </row>
    <row r="128" spans="2:10" ht="14" thickBot="1" x14ac:dyDescent="0.3">
      <c r="B128" s="27" t="s">
        <v>100</v>
      </c>
      <c r="C128" s="28">
        <v>2859</v>
      </c>
      <c r="D128" s="28">
        <v>9186</v>
      </c>
      <c r="E128" s="28">
        <v>5030</v>
      </c>
      <c r="F128" s="28">
        <v>7776</v>
      </c>
      <c r="G128" s="29">
        <v>0.16456211812627292</v>
      </c>
      <c r="H128" s="29">
        <v>7.3883563245265377E-2</v>
      </c>
      <c r="I128" s="29">
        <v>0.12578334825425247</v>
      </c>
      <c r="J128" s="29">
        <v>0.13617767387492694</v>
      </c>
    </row>
    <row r="129" spans="2:12" ht="14" thickBot="1" x14ac:dyDescent="0.3">
      <c r="B129" s="30" t="s">
        <v>101</v>
      </c>
      <c r="C129" s="31">
        <v>2804</v>
      </c>
      <c r="D129" s="31">
        <v>9391</v>
      </c>
      <c r="E129" s="31">
        <v>5094</v>
      </c>
      <c r="F129" s="31">
        <v>7441</v>
      </c>
      <c r="G129" s="32">
        <v>-7.5197889182058053E-2</v>
      </c>
      <c r="H129" s="32">
        <v>-4.1930218322791264E-2</v>
      </c>
      <c r="I129" s="32">
        <v>-5.3511705685618728E-2</v>
      </c>
      <c r="J129" s="32">
        <v>-6.3082347015865015E-2</v>
      </c>
    </row>
    <row r="130" spans="2:12" ht="14" thickBot="1" x14ac:dyDescent="0.3">
      <c r="B130" s="33" t="s">
        <v>102</v>
      </c>
      <c r="C130" s="31">
        <v>2082</v>
      </c>
      <c r="D130" s="31">
        <v>6385</v>
      </c>
      <c r="E130" s="31">
        <v>3417</v>
      </c>
      <c r="F130" s="31">
        <v>5362</v>
      </c>
      <c r="G130" s="32">
        <v>4.9924357034795766E-2</v>
      </c>
      <c r="H130" s="32">
        <v>-3.8982540638169777E-2</v>
      </c>
      <c r="I130" s="32">
        <v>-5.6598564329099946E-2</v>
      </c>
      <c r="J130" s="32">
        <v>-6.7153792623521225E-2</v>
      </c>
    </row>
    <row r="131" spans="2:12" ht="14" thickBot="1" x14ac:dyDescent="0.3">
      <c r="B131" s="34" t="s">
        <v>103</v>
      </c>
      <c r="C131" s="35">
        <v>2872</v>
      </c>
      <c r="D131" s="35">
        <v>9137</v>
      </c>
      <c r="E131" s="35">
        <v>4951</v>
      </c>
      <c r="F131" s="35">
        <v>7432</v>
      </c>
      <c r="G131" s="36">
        <v>4.6647230320699708E-2</v>
      </c>
      <c r="H131" s="36">
        <v>1.3308195630475767E-2</v>
      </c>
      <c r="I131" s="36">
        <v>4.1657900273511468E-2</v>
      </c>
      <c r="J131" s="36">
        <v>-5.4933875890132246E-2</v>
      </c>
    </row>
    <row r="132" spans="2:12" ht="14" thickBot="1" x14ac:dyDescent="0.3">
      <c r="B132" s="27" t="s">
        <v>104</v>
      </c>
      <c r="C132" s="28">
        <v>2846</v>
      </c>
      <c r="D132" s="28">
        <v>8734</v>
      </c>
      <c r="E132" s="28">
        <v>4998</v>
      </c>
      <c r="F132" s="28">
        <v>7050</v>
      </c>
      <c r="G132" s="29">
        <v>-4.5470444211262676E-3</v>
      </c>
      <c r="H132" s="29">
        <v>-4.9205312431961683E-2</v>
      </c>
      <c r="I132" s="29">
        <v>-6.3618290258449306E-3</v>
      </c>
      <c r="J132" s="29">
        <v>-9.3364197530864196E-2</v>
      </c>
    </row>
    <row r="133" spans="2:12" ht="14" thickBot="1" x14ac:dyDescent="0.3">
      <c r="B133" s="30" t="s">
        <v>105</v>
      </c>
      <c r="C133" s="31">
        <v>3144</v>
      </c>
      <c r="D133" s="31">
        <v>9353</v>
      </c>
      <c r="E133" s="31">
        <v>5420</v>
      </c>
      <c r="F133" s="31">
        <v>7789</v>
      </c>
      <c r="G133" s="32">
        <v>0.12125534950071326</v>
      </c>
      <c r="H133" s="32">
        <v>-4.0464274305185817E-3</v>
      </c>
      <c r="I133" s="32">
        <v>6.3996859049862589E-2</v>
      </c>
      <c r="J133" s="32">
        <v>4.6767907539309234E-2</v>
      </c>
    </row>
    <row r="134" spans="2:12" ht="14" thickBot="1" x14ac:dyDescent="0.3">
      <c r="B134" s="33" t="s">
        <v>106</v>
      </c>
      <c r="C134" s="31">
        <v>2272</v>
      </c>
      <c r="D134" s="31">
        <v>6516</v>
      </c>
      <c r="E134" s="31">
        <v>3793</v>
      </c>
      <c r="F134" s="31">
        <v>5492</v>
      </c>
      <c r="G134" s="32">
        <f t="shared" ref="G134:J144" si="22">+(C134-C130)/C130</f>
        <v>9.1258405379442839E-2</v>
      </c>
      <c r="H134" s="32">
        <f t="shared" si="22"/>
        <v>2.0516836335160531E-2</v>
      </c>
      <c r="I134" s="32">
        <f t="shared" si="22"/>
        <v>0.11003804506877378</v>
      </c>
      <c r="J134" s="32">
        <f t="shared" si="22"/>
        <v>2.4244684819097351E-2</v>
      </c>
    </row>
    <row r="135" spans="2:12" ht="14" thickBot="1" x14ac:dyDescent="0.3">
      <c r="B135" s="34" t="s">
        <v>108</v>
      </c>
      <c r="C135" s="35">
        <v>3104</v>
      </c>
      <c r="D135" s="35">
        <v>9063</v>
      </c>
      <c r="E135" s="35">
        <v>5070</v>
      </c>
      <c r="F135" s="35">
        <v>7857</v>
      </c>
      <c r="G135" s="36">
        <f t="shared" si="22"/>
        <v>8.0779944289693595E-2</v>
      </c>
      <c r="H135" s="36">
        <f t="shared" si="22"/>
        <v>-8.0989383824012252E-3</v>
      </c>
      <c r="I135" s="36">
        <f t="shared" si="22"/>
        <v>2.4035548374065845E-2</v>
      </c>
      <c r="J135" s="36">
        <f t="shared" si="22"/>
        <v>5.7185145317545746E-2</v>
      </c>
      <c r="K135" s="55"/>
      <c r="L135" s="55"/>
    </row>
    <row r="136" spans="2:12" ht="14" thickBot="1" x14ac:dyDescent="0.3">
      <c r="B136" s="27" t="s">
        <v>109</v>
      </c>
      <c r="C136" s="54">
        <v>3335</v>
      </c>
      <c r="D136" s="54">
        <v>9440</v>
      </c>
      <c r="E136" s="54">
        <v>5285</v>
      </c>
      <c r="F136" s="54">
        <v>7545</v>
      </c>
      <c r="G136" s="32">
        <f t="shared" si="22"/>
        <v>0.17182009838369641</v>
      </c>
      <c r="H136" s="32">
        <f t="shared" si="22"/>
        <v>8.0833524158461192E-2</v>
      </c>
      <c r="I136" s="32">
        <f t="shared" si="22"/>
        <v>5.7422969187675067E-2</v>
      </c>
      <c r="J136" s="32">
        <f t="shared" si="22"/>
        <v>7.0212765957446813E-2</v>
      </c>
      <c r="K136" s="55"/>
      <c r="L136" s="55"/>
    </row>
    <row r="137" spans="2:12" ht="14" thickBot="1" x14ac:dyDescent="0.3">
      <c r="B137" s="27" t="s">
        <v>117</v>
      </c>
      <c r="C137" s="54">
        <v>3176</v>
      </c>
      <c r="D137" s="54">
        <v>9426</v>
      </c>
      <c r="E137" s="54">
        <v>5380</v>
      </c>
      <c r="F137" s="54">
        <v>7303</v>
      </c>
      <c r="G137" s="32">
        <f t="shared" si="22"/>
        <v>1.0178117048346057E-2</v>
      </c>
      <c r="H137" s="32">
        <f t="shared" si="22"/>
        <v>7.8049823586015185E-3</v>
      </c>
      <c r="I137" s="32">
        <f t="shared" si="22"/>
        <v>-7.3800738007380072E-3</v>
      </c>
      <c r="J137" s="32">
        <f t="shared" si="22"/>
        <v>-6.2395686224162278E-2</v>
      </c>
    </row>
    <row r="138" spans="2:12" ht="14" thickBot="1" x14ac:dyDescent="0.3">
      <c r="B138" s="27" t="s">
        <v>118</v>
      </c>
      <c r="C138" s="54">
        <v>2332</v>
      </c>
      <c r="D138" s="54">
        <v>6792</v>
      </c>
      <c r="E138" s="54">
        <v>3782</v>
      </c>
      <c r="F138" s="54">
        <v>5753</v>
      </c>
      <c r="G138" s="32">
        <f t="shared" si="22"/>
        <v>2.6408450704225352E-2</v>
      </c>
      <c r="H138" s="32">
        <f t="shared" si="22"/>
        <v>4.2357274401473299E-2</v>
      </c>
      <c r="I138" s="32">
        <f t="shared" si="22"/>
        <v>-2.9000790930661744E-3</v>
      </c>
      <c r="J138" s="32">
        <f t="shared" si="22"/>
        <v>4.7523670793882013E-2</v>
      </c>
    </row>
    <row r="139" spans="2:12" ht="14" thickBot="1" x14ac:dyDescent="0.3">
      <c r="B139" s="34" t="s">
        <v>119</v>
      </c>
      <c r="C139" s="35">
        <v>3323</v>
      </c>
      <c r="D139" s="35">
        <v>9291</v>
      </c>
      <c r="E139" s="35">
        <v>5269</v>
      </c>
      <c r="F139" s="35">
        <v>7763</v>
      </c>
      <c r="G139" s="36">
        <f t="shared" si="22"/>
        <v>7.0554123711340205E-2</v>
      </c>
      <c r="H139" s="36">
        <f t="shared" si="22"/>
        <v>2.5157232704402517E-2</v>
      </c>
      <c r="I139" s="36">
        <f t="shared" si="22"/>
        <v>3.9250493096646945E-2</v>
      </c>
      <c r="J139" s="36">
        <f t="shared" ref="J139:J144" si="23">+(F139-F135)/F135</f>
        <v>-1.1963853888252513E-2</v>
      </c>
    </row>
    <row r="140" spans="2:12" ht="14" thickBot="1" x14ac:dyDescent="0.3">
      <c r="B140" s="27" t="s">
        <v>124</v>
      </c>
      <c r="C140" s="54">
        <v>2880</v>
      </c>
      <c r="D140" s="54">
        <v>7854</v>
      </c>
      <c r="E140" s="54">
        <v>4809</v>
      </c>
      <c r="F140" s="54">
        <v>6286</v>
      </c>
      <c r="G140" s="32">
        <f t="shared" si="22"/>
        <v>-0.13643178410794601</v>
      </c>
      <c r="H140" s="32">
        <f t="shared" si="22"/>
        <v>-0.16800847457627119</v>
      </c>
      <c r="I140" s="32">
        <f t="shared" si="22"/>
        <v>-9.006622516556291E-2</v>
      </c>
      <c r="J140" s="32">
        <f t="shared" si="23"/>
        <v>-0.16686547382372433</v>
      </c>
    </row>
    <row r="141" spans="2:12" ht="14" thickBot="1" x14ac:dyDescent="0.3">
      <c r="B141" s="27" t="s">
        <v>125</v>
      </c>
      <c r="C141" s="54">
        <v>1846</v>
      </c>
      <c r="D141" s="54">
        <v>5880</v>
      </c>
      <c r="E141" s="54">
        <v>3542</v>
      </c>
      <c r="F141" s="54">
        <v>4387</v>
      </c>
      <c r="G141" s="32">
        <f t="shared" si="22"/>
        <v>-0.41876574307304787</v>
      </c>
      <c r="H141" s="32">
        <f t="shared" si="22"/>
        <v>-0.37619350732017826</v>
      </c>
      <c r="I141" s="32">
        <f t="shared" si="22"/>
        <v>-0.34163568773234199</v>
      </c>
      <c r="J141" s="32">
        <f t="shared" si="23"/>
        <v>-0.39928796385047238</v>
      </c>
    </row>
    <row r="142" spans="2:12" ht="14" thickBot="1" x14ac:dyDescent="0.3">
      <c r="B142" s="27" t="s">
        <v>126</v>
      </c>
      <c r="C142" s="54">
        <v>2991</v>
      </c>
      <c r="D142" s="54">
        <v>7376</v>
      </c>
      <c r="E142" s="54">
        <v>5930</v>
      </c>
      <c r="F142" s="54">
        <v>6981</v>
      </c>
      <c r="G142" s="32">
        <f t="shared" si="22"/>
        <v>0.282590051457976</v>
      </c>
      <c r="H142" s="32">
        <f t="shared" si="22"/>
        <v>8.5983510011778563E-2</v>
      </c>
      <c r="I142" s="32">
        <f t="shared" si="22"/>
        <v>0.56795346377578004</v>
      </c>
      <c r="J142" s="32">
        <f t="shared" si="23"/>
        <v>0.21345385016513124</v>
      </c>
    </row>
    <row r="143" spans="2:12" ht="14" thickBot="1" x14ac:dyDescent="0.3">
      <c r="B143" s="34" t="s">
        <v>127</v>
      </c>
      <c r="C143" s="35">
        <v>3612</v>
      </c>
      <c r="D143" s="35">
        <v>8960</v>
      </c>
      <c r="E143" s="35">
        <v>6955</v>
      </c>
      <c r="F143" s="35">
        <v>7530</v>
      </c>
      <c r="G143" s="36">
        <f t="shared" si="22"/>
        <v>8.6969605777911532E-2</v>
      </c>
      <c r="H143" s="36">
        <f t="shared" si="22"/>
        <v>-3.5625874502206438E-2</v>
      </c>
      <c r="I143" s="36">
        <f t="shared" si="22"/>
        <v>0.31998481685329283</v>
      </c>
      <c r="J143" s="36">
        <f t="shared" si="23"/>
        <v>-3.0014169779724334E-2</v>
      </c>
    </row>
    <row r="144" spans="2:12" ht="14" thickBot="1" x14ac:dyDescent="0.3">
      <c r="B144" s="27" t="s">
        <v>129</v>
      </c>
      <c r="C144" s="54">
        <v>3496</v>
      </c>
      <c r="D144" s="54">
        <v>8439</v>
      </c>
      <c r="E144" s="54">
        <v>6456</v>
      </c>
      <c r="F144" s="54">
        <v>7006</v>
      </c>
      <c r="G144" s="32">
        <f t="shared" si="22"/>
        <v>0.21388888888888888</v>
      </c>
      <c r="H144" s="32">
        <f t="shared" si="22"/>
        <v>7.4484339190221543E-2</v>
      </c>
      <c r="I144" s="32">
        <f>+(E144-E140)/E140</f>
        <v>0.34248284466625079</v>
      </c>
      <c r="J144" s="32">
        <f t="shared" si="23"/>
        <v>0.11454024817053771</v>
      </c>
    </row>
    <row r="145" spans="2:10" ht="14" thickBot="1" x14ac:dyDescent="0.3">
      <c r="B145" s="27" t="s">
        <v>142</v>
      </c>
      <c r="C145" s="54">
        <v>3680</v>
      </c>
      <c r="D145" s="54">
        <v>9003</v>
      </c>
      <c r="E145" s="54">
        <v>7080</v>
      </c>
      <c r="F145" s="54">
        <v>7264</v>
      </c>
      <c r="G145" s="32">
        <v>0.99349945828819064</v>
      </c>
      <c r="H145" s="32">
        <v>0.53112244897959182</v>
      </c>
      <c r="I145" s="32">
        <v>0.99887069452286847</v>
      </c>
      <c r="J145" s="32">
        <v>0.65580123090950537</v>
      </c>
    </row>
    <row r="146" spans="2:10" ht="14" thickBot="1" x14ac:dyDescent="0.3">
      <c r="B146" s="27" t="s">
        <v>143</v>
      </c>
      <c r="C146" s="54">
        <v>2625</v>
      </c>
      <c r="D146" s="54">
        <v>6416</v>
      </c>
      <c r="E146" s="54">
        <v>4810</v>
      </c>
      <c r="F146" s="54">
        <v>5320</v>
      </c>
      <c r="G146" s="32">
        <v>-0.12236710130391174</v>
      </c>
      <c r="H146" s="32">
        <v>-0.13015184381778741</v>
      </c>
      <c r="I146" s="32">
        <v>-0.18887015177065766</v>
      </c>
      <c r="J146" s="32">
        <v>-0.23793152843432172</v>
      </c>
    </row>
    <row r="147" spans="2:10" ht="14" thickBot="1" x14ac:dyDescent="0.3">
      <c r="B147" s="34" t="s">
        <v>144</v>
      </c>
      <c r="C147" s="35">
        <v>3154</v>
      </c>
      <c r="D147" s="35">
        <v>8304</v>
      </c>
      <c r="E147" s="35">
        <v>5686</v>
      </c>
      <c r="F147" s="35">
        <v>6958</v>
      </c>
      <c r="G147" s="36">
        <v>-0.12679955703211518</v>
      </c>
      <c r="H147" s="36">
        <v>-7.3214285714285718E-2</v>
      </c>
      <c r="I147" s="36">
        <v>-0.18245866283249459</v>
      </c>
      <c r="J147" s="36">
        <v>-7.5962815405046485E-2</v>
      </c>
    </row>
    <row r="148" spans="2:10" x14ac:dyDescent="0.25">
      <c r="B148" s="27" t="s">
        <v>145</v>
      </c>
      <c r="C148" s="54">
        <v>3359</v>
      </c>
      <c r="D148" s="54">
        <v>8518</v>
      </c>
      <c r="E148" s="54">
        <v>5888</v>
      </c>
      <c r="F148" s="54">
        <v>6922</v>
      </c>
      <c r="G148" s="55">
        <f>+(C148-C144)/C144</f>
        <v>-3.9187643020594964E-2</v>
      </c>
      <c r="H148" s="55">
        <f>+(D148-D144)/D144</f>
        <v>9.3612987320772605E-3</v>
      </c>
      <c r="I148" s="55">
        <f>+(E148-E144)/E144</f>
        <v>-8.7980173482032215E-2</v>
      </c>
      <c r="J148" s="55">
        <f>+(F148-F144)/F144</f>
        <v>-1.1989723094490437E-2</v>
      </c>
    </row>
    <row r="149" spans="2:10" x14ac:dyDescent="0.25">
      <c r="B149" s="27" t="s">
        <v>149</v>
      </c>
      <c r="C149" s="54">
        <v>3398</v>
      </c>
      <c r="D149" s="54">
        <v>8500</v>
      </c>
      <c r="E149" s="54">
        <v>5919</v>
      </c>
      <c r="F149" s="54">
        <v>6753</v>
      </c>
      <c r="G149" s="55">
        <f t="shared" ref="G149:G152" si="24">+(C149-C145)/C145</f>
        <v>-7.6630434782608697E-2</v>
      </c>
      <c r="H149" s="55">
        <f t="shared" ref="H149:H152" si="25">+(D149-D145)/D145</f>
        <v>-5.5870265467066534E-2</v>
      </c>
      <c r="I149" s="55">
        <f t="shared" ref="I149:I152" si="26">+(E149-E145)/E145</f>
        <v>-0.16398305084745762</v>
      </c>
      <c r="J149" s="55">
        <f t="shared" ref="J149:J152" si="27">+(F149-F145)/F145</f>
        <v>-7.034691629955947E-2</v>
      </c>
    </row>
    <row r="150" spans="2:10" x14ac:dyDescent="0.25">
      <c r="B150" s="27" t="s">
        <v>150</v>
      </c>
      <c r="C150" s="54">
        <v>2512</v>
      </c>
      <c r="D150" s="54">
        <v>6384</v>
      </c>
      <c r="E150" s="54">
        <v>4443</v>
      </c>
      <c r="F150" s="54">
        <v>5489</v>
      </c>
      <c r="G150" s="55">
        <f t="shared" si="24"/>
        <v>-4.304761904761905E-2</v>
      </c>
      <c r="H150" s="55">
        <f t="shared" si="25"/>
        <v>-4.9875311720698253E-3</v>
      </c>
      <c r="I150" s="55">
        <f t="shared" si="26"/>
        <v>-7.6299376299376304E-2</v>
      </c>
      <c r="J150" s="55">
        <f t="shared" si="27"/>
        <v>3.1766917293233082E-2</v>
      </c>
    </row>
    <row r="151" spans="2:10" ht="14" thickBot="1" x14ac:dyDescent="0.3">
      <c r="B151" s="34" t="s">
        <v>151</v>
      </c>
      <c r="C151" s="35">
        <v>3417</v>
      </c>
      <c r="D151" s="35">
        <v>8845</v>
      </c>
      <c r="E151" s="35">
        <v>5827</v>
      </c>
      <c r="F151" s="35">
        <v>7302</v>
      </c>
      <c r="G151" s="36">
        <f t="shared" si="24"/>
        <v>8.3386176284083707E-2</v>
      </c>
      <c r="H151" s="36">
        <f t="shared" si="25"/>
        <v>6.5149325626204235E-2</v>
      </c>
      <c r="I151" s="36">
        <f t="shared" si="26"/>
        <v>2.4797748856841363E-2</v>
      </c>
      <c r="J151" s="36">
        <f t="shared" si="27"/>
        <v>4.9439494107502154E-2</v>
      </c>
    </row>
    <row r="152" spans="2:10" x14ac:dyDescent="0.25">
      <c r="B152" s="27" t="s">
        <v>152</v>
      </c>
      <c r="C152" s="54">
        <v>3003</v>
      </c>
      <c r="D152" s="54">
        <v>8097</v>
      </c>
      <c r="E152" s="54">
        <v>5382</v>
      </c>
      <c r="F152" s="54">
        <v>7004</v>
      </c>
      <c r="G152" s="55">
        <f t="shared" si="24"/>
        <v>-0.10598392378684132</v>
      </c>
      <c r="H152" s="55">
        <f t="shared" si="25"/>
        <v>-4.9424747593331771E-2</v>
      </c>
      <c r="I152" s="55">
        <f t="shared" si="26"/>
        <v>-8.59375E-2</v>
      </c>
      <c r="J152" s="55">
        <f t="shared" si="27"/>
        <v>1.1846287200231146E-2</v>
      </c>
    </row>
    <row r="153" spans="2:10" x14ac:dyDescent="0.25">
      <c r="B153" s="27" t="s">
        <v>156</v>
      </c>
      <c r="C153" s="54">
        <v>3332</v>
      </c>
      <c r="D153" s="54">
        <v>8271</v>
      </c>
      <c r="E153" s="54">
        <v>6202</v>
      </c>
      <c r="F153" s="54">
        <v>7151</v>
      </c>
      <c r="G153" s="55">
        <f>+(C153-C149)/C149</f>
        <v>-1.9423190111830489E-2</v>
      </c>
      <c r="H153" s="55">
        <f t="shared" ref="H153:H156" si="28">+(D153-D149)/D149</f>
        <v>-2.6941176470588236E-2</v>
      </c>
      <c r="I153" s="55">
        <f t="shared" ref="I153:I156" si="29">+(E153-E149)/E149</f>
        <v>4.7812130427437066E-2</v>
      </c>
      <c r="J153" s="55">
        <f t="shared" ref="J153:J156" si="30">+(F153-F149)/F149</f>
        <v>5.8936768843476976E-2</v>
      </c>
    </row>
    <row r="154" spans="2:10" x14ac:dyDescent="0.25">
      <c r="B154" s="27" t="s">
        <v>157</v>
      </c>
      <c r="C154" s="54">
        <v>2699</v>
      </c>
      <c r="D154" s="54">
        <v>6542</v>
      </c>
      <c r="E154" s="54">
        <v>4664</v>
      </c>
      <c r="F154" s="54">
        <v>5724</v>
      </c>
      <c r="G154" s="55">
        <f>+(C154-C150)/C150</f>
        <v>7.4442675159235666E-2</v>
      </c>
      <c r="H154" s="55">
        <f t="shared" si="28"/>
        <v>2.4749373433583959E-2</v>
      </c>
      <c r="I154" s="55">
        <f t="shared" si="29"/>
        <v>4.9741165878910643E-2</v>
      </c>
      <c r="J154" s="55">
        <f t="shared" si="30"/>
        <v>4.2812898524321373E-2</v>
      </c>
    </row>
    <row r="155" spans="2:10" ht="14" thickBot="1" x14ac:dyDescent="0.3">
      <c r="B155" s="34" t="s">
        <v>158</v>
      </c>
      <c r="C155" s="35">
        <v>3451</v>
      </c>
      <c r="D155" s="35">
        <v>8638</v>
      </c>
      <c r="E155" s="35">
        <v>6025</v>
      </c>
      <c r="F155" s="35">
        <v>7401</v>
      </c>
      <c r="G155" s="67">
        <f>+(C155-C151)/C151</f>
        <v>9.9502487562189053E-3</v>
      </c>
      <c r="H155" s="36">
        <f t="shared" si="28"/>
        <v>-2.3403052572074617E-2</v>
      </c>
      <c r="I155" s="36">
        <f t="shared" si="29"/>
        <v>3.3979749442251586E-2</v>
      </c>
      <c r="J155" s="36">
        <f t="shared" si="30"/>
        <v>1.3557929334428924E-2</v>
      </c>
    </row>
    <row r="156" spans="2:10" x14ac:dyDescent="0.25">
      <c r="B156" s="27" t="s">
        <v>653</v>
      </c>
      <c r="C156" s="75">
        <v>3384</v>
      </c>
      <c r="D156" s="75">
        <v>8497</v>
      </c>
      <c r="E156" s="75">
        <v>5911</v>
      </c>
      <c r="F156" s="75">
        <v>7505</v>
      </c>
      <c r="G156" s="55">
        <f t="shared" ref="G156" si="31">+(C156-C152)/C152</f>
        <v>0.12687312687312688</v>
      </c>
      <c r="H156" s="55">
        <f t="shared" si="28"/>
        <v>4.9401012720760779E-2</v>
      </c>
      <c r="I156" s="55">
        <f t="shared" si="29"/>
        <v>9.8290598290598288E-2</v>
      </c>
      <c r="J156" s="55">
        <f t="shared" si="30"/>
        <v>7.1530553969160485E-2</v>
      </c>
    </row>
    <row r="157" spans="2:10" s="2" customFormat="1" x14ac:dyDescent="0.3">
      <c r="B157" s="27" t="s">
        <v>654</v>
      </c>
      <c r="C157" s="75">
        <v>3713</v>
      </c>
      <c r="D157" s="75">
        <v>8947</v>
      </c>
      <c r="E157" s="75">
        <v>6473</v>
      </c>
      <c r="F157" s="75">
        <v>7808</v>
      </c>
      <c r="G157" s="55">
        <f>+(C157-C153)/C153</f>
        <v>0.11434573829531813</v>
      </c>
      <c r="H157" s="55">
        <f t="shared" ref="H157:H163" si="32">+(D157-D153)/D153</f>
        <v>8.1731350501753119E-2</v>
      </c>
      <c r="I157" s="55">
        <f t="shared" ref="I157:I163" si="33">+(E157-E153)/E153</f>
        <v>4.3695582070299901E-2</v>
      </c>
      <c r="J157" s="55">
        <f t="shared" ref="J157:J163" si="34">+(F157-F153)/F153</f>
        <v>9.1875262201090754E-2</v>
      </c>
    </row>
    <row r="158" spans="2:10" x14ac:dyDescent="0.25">
      <c r="B158" s="27" t="s">
        <v>655</v>
      </c>
      <c r="C158" s="75">
        <v>2601</v>
      </c>
      <c r="D158" s="75">
        <v>6470</v>
      </c>
      <c r="E158" s="75">
        <v>4681</v>
      </c>
      <c r="F158" s="75">
        <v>5685</v>
      </c>
      <c r="G158" s="55">
        <f>+(C158-C154)/C154</f>
        <v>-3.6309744349759171E-2</v>
      </c>
      <c r="H158" s="55">
        <f t="shared" si="32"/>
        <v>-1.1005808621216754E-2</v>
      </c>
      <c r="I158" s="55">
        <f t="shared" si="33"/>
        <v>3.6449399656946829E-3</v>
      </c>
      <c r="J158" s="55">
        <f t="shared" si="34"/>
        <v>-6.8134171907756813E-3</v>
      </c>
    </row>
    <row r="159" spans="2:10" ht="14" thickBot="1" x14ac:dyDescent="0.3">
      <c r="B159" s="34" t="s">
        <v>656</v>
      </c>
      <c r="C159" s="76">
        <v>3431</v>
      </c>
      <c r="D159" s="76">
        <v>8530</v>
      </c>
      <c r="E159" s="76">
        <v>6079</v>
      </c>
      <c r="F159" s="76">
        <v>7508</v>
      </c>
      <c r="G159" s="36">
        <f>+(C159-C155)/C155</f>
        <v>-5.7954216169226313E-3</v>
      </c>
      <c r="H159" s="36">
        <f t="shared" si="32"/>
        <v>-1.2502894188469553E-2</v>
      </c>
      <c r="I159" s="36">
        <f t="shared" si="33"/>
        <v>8.9626556016597515E-3</v>
      </c>
      <c r="J159" s="36">
        <f t="shared" si="34"/>
        <v>1.4457505742467234E-2</v>
      </c>
    </row>
    <row r="160" spans="2:10" x14ac:dyDescent="0.25">
      <c r="B160" s="27" t="s">
        <v>162</v>
      </c>
      <c r="C160" s="75">
        <v>3585</v>
      </c>
      <c r="D160" s="75">
        <v>8694</v>
      </c>
      <c r="E160" s="75">
        <v>5893</v>
      </c>
      <c r="F160" s="75">
        <v>7305</v>
      </c>
      <c r="G160" s="55">
        <f t="shared" ref="G160:G163" si="35">+(C160-C156)/C156</f>
        <v>5.9397163120567378E-2</v>
      </c>
      <c r="H160" s="55">
        <f t="shared" si="32"/>
        <v>2.3184653407084855E-2</v>
      </c>
      <c r="I160" s="55">
        <f t="shared" si="33"/>
        <v>-3.0451700219928947E-3</v>
      </c>
      <c r="J160" s="55">
        <f t="shared" si="34"/>
        <v>-2.6648900732844771E-2</v>
      </c>
    </row>
    <row r="161" spans="2:13" s="2" customFormat="1" x14ac:dyDescent="0.3">
      <c r="B161" s="27" t="s">
        <v>648</v>
      </c>
      <c r="C161" s="75">
        <v>3447</v>
      </c>
      <c r="D161" s="75">
        <v>7200</v>
      </c>
      <c r="E161" s="75">
        <v>5973</v>
      </c>
      <c r="F161" s="75">
        <v>5774</v>
      </c>
      <c r="G161" s="55">
        <f t="shared" si="35"/>
        <v>-7.1640183140317809E-2</v>
      </c>
      <c r="H161" s="55">
        <f t="shared" si="32"/>
        <v>-0.19526098133452555</v>
      </c>
      <c r="I161" s="55">
        <f t="shared" si="33"/>
        <v>-7.7243936350996453E-2</v>
      </c>
      <c r="J161" s="55">
        <f t="shared" si="34"/>
        <v>-0.26050204918032788</v>
      </c>
    </row>
    <row r="162" spans="2:13" x14ac:dyDescent="0.25">
      <c r="B162" s="27" t="s">
        <v>649</v>
      </c>
      <c r="C162" s="75">
        <v>2734</v>
      </c>
      <c r="D162" s="75">
        <v>3617</v>
      </c>
      <c r="E162" s="75">
        <v>4963</v>
      </c>
      <c r="F162" s="75">
        <v>3788</v>
      </c>
      <c r="G162" s="55">
        <f t="shared" si="35"/>
        <v>5.1134179161860825E-2</v>
      </c>
      <c r="H162" s="55">
        <f t="shared" si="32"/>
        <v>-0.4409582689335394</v>
      </c>
      <c r="I162" s="55">
        <f t="shared" si="33"/>
        <v>6.0243537705618459E-2</v>
      </c>
      <c r="J162" s="55">
        <f t="shared" si="34"/>
        <v>-0.33368513632365876</v>
      </c>
    </row>
    <row r="163" spans="2:13" ht="14" thickBot="1" x14ac:dyDescent="0.3">
      <c r="B163" s="34" t="s">
        <v>650</v>
      </c>
      <c r="C163" s="76">
        <v>3825</v>
      </c>
      <c r="D163" s="76">
        <v>5737</v>
      </c>
      <c r="E163" s="76">
        <v>6489</v>
      </c>
      <c r="F163" s="76">
        <v>5435</v>
      </c>
      <c r="G163" s="36">
        <f t="shared" si="35"/>
        <v>0.11483532497814049</v>
      </c>
      <c r="H163" s="36">
        <f t="shared" si="32"/>
        <v>-0.32743259085580306</v>
      </c>
      <c r="I163" s="36">
        <f t="shared" si="33"/>
        <v>6.7445303503865767E-2</v>
      </c>
      <c r="J163" s="36">
        <f t="shared" si="34"/>
        <v>-0.27610548748002128</v>
      </c>
    </row>
    <row r="164" spans="2:13" x14ac:dyDescent="0.25">
      <c r="B164" s="27" t="s">
        <v>651</v>
      </c>
      <c r="C164" s="54">
        <v>3656</v>
      </c>
      <c r="D164" s="54">
        <v>6380</v>
      </c>
      <c r="E164" s="54">
        <v>5877</v>
      </c>
      <c r="F164" s="54">
        <v>5646</v>
      </c>
      <c r="G164" s="55">
        <f t="shared" ref="G164" si="36">+(C164-C160)/C160</f>
        <v>1.9804741980474199E-2</v>
      </c>
      <c r="H164" s="55">
        <f t="shared" ref="H164" si="37">+(D164-D160)/D160</f>
        <v>-0.26616057050839659</v>
      </c>
      <c r="I164" s="55">
        <f t="shared" ref="I164" si="38">+(E164-E160)/E160</f>
        <v>-2.7150856948922452E-3</v>
      </c>
      <c r="J164" s="55">
        <f t="shared" ref="J164" si="39">+(F164-F160)/F160</f>
        <v>-0.22710472279260779</v>
      </c>
      <c r="K164" s="55"/>
      <c r="L164" s="55"/>
      <c r="M164" s="12"/>
    </row>
    <row r="165" spans="2:13" x14ac:dyDescent="0.25">
      <c r="B165"/>
      <c r="C165"/>
      <c r="D165"/>
      <c r="E165"/>
      <c r="F165"/>
      <c r="G165"/>
      <c r="H165"/>
      <c r="I165"/>
      <c r="J165"/>
    </row>
    <row r="166" spans="2:13" x14ac:dyDescent="0.25">
      <c r="B166"/>
      <c r="C166"/>
      <c r="D166"/>
      <c r="E166"/>
      <c r="F166"/>
      <c r="G166"/>
      <c r="H166"/>
      <c r="I166"/>
      <c r="J166"/>
    </row>
    <row r="167" spans="2:13" x14ac:dyDescent="0.25">
      <c r="B167"/>
      <c r="C167"/>
      <c r="D167"/>
      <c r="E167"/>
      <c r="F167"/>
      <c r="G167"/>
      <c r="H167"/>
      <c r="I167"/>
      <c r="J167"/>
    </row>
    <row r="168" spans="2:13" x14ac:dyDescent="0.25">
      <c r="B168"/>
      <c r="C168"/>
      <c r="D168"/>
      <c r="E168"/>
      <c r="F168"/>
      <c r="G168"/>
      <c r="H168"/>
      <c r="I168"/>
      <c r="J168"/>
    </row>
    <row r="169" spans="2:13" x14ac:dyDescent="0.25">
      <c r="B169"/>
      <c r="C169"/>
      <c r="D169"/>
      <c r="E169"/>
      <c r="F169"/>
      <c r="G169"/>
      <c r="H169"/>
      <c r="I169"/>
      <c r="J169"/>
    </row>
    <row r="170" spans="2:13" x14ac:dyDescent="0.25">
      <c r="B170"/>
      <c r="C170"/>
      <c r="D170"/>
      <c r="E170"/>
      <c r="F170"/>
      <c r="G170"/>
      <c r="H170"/>
      <c r="I170"/>
      <c r="J170"/>
    </row>
    <row r="171" spans="2:13" x14ac:dyDescent="0.25">
      <c r="B171"/>
      <c r="C171"/>
      <c r="D171"/>
      <c r="E171"/>
      <c r="F171"/>
      <c r="G171"/>
      <c r="H171"/>
      <c r="I171"/>
      <c r="J171"/>
    </row>
    <row r="172" spans="2:13" x14ac:dyDescent="0.25">
      <c r="B172"/>
      <c r="C172"/>
      <c r="D172"/>
      <c r="E172"/>
      <c r="F172"/>
      <c r="G172"/>
      <c r="H172"/>
      <c r="I172"/>
      <c r="J172"/>
    </row>
  </sheetData>
  <phoneticPr fontId="40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topLeftCell="A39" zoomScale="99" zoomScaleNormal="99" workbookViewId="0">
      <selection activeCell="G43" sqref="G43"/>
    </sheetView>
  </sheetViews>
  <sheetFormatPr baseColWidth="10" defaultColWidth="9.1796875" defaultRowHeight="13.5" x14ac:dyDescent="0.3"/>
  <cols>
    <col min="1" max="1" width="3" style="2" customWidth="1"/>
    <col min="2" max="2" width="35.453125" style="2" bestFit="1" customWidth="1"/>
    <col min="3" max="14" width="12.26953125" style="2" customWidth="1"/>
    <col min="15" max="15" width="11.1796875" style="2" hidden="1" customWidth="1"/>
    <col min="16" max="16" width="14.54296875" style="2" hidden="1" customWidth="1"/>
    <col min="17" max="17" width="11.54296875" style="2" hidden="1" customWidth="1"/>
    <col min="18" max="18" width="12.26953125" style="2" customWidth="1"/>
    <col min="19" max="19" width="10.54296875" style="2" customWidth="1"/>
    <col min="20" max="20" width="11" style="2" customWidth="1"/>
    <col min="21" max="21" width="12.26953125" style="2" customWidth="1"/>
    <col min="22" max="22" width="12" style="2" customWidth="1"/>
    <col min="23" max="23" width="11.453125" style="2" customWidth="1"/>
    <col min="24" max="65" width="12.26953125" style="2" customWidth="1"/>
    <col min="66" max="16384" width="9.1796875" style="2"/>
  </cols>
  <sheetData>
    <row r="1" spans="2:12" s="17" customFormat="1" ht="18.75" customHeight="1" x14ac:dyDescent="0.25">
      <c r="L1" s="6"/>
    </row>
    <row r="2" spans="2:12" s="23" customFormat="1" ht="69.75" customHeight="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5"/>
    <row r="4" spans="2:12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2:12" s="17" customFormat="1" ht="17.149999999999999" customHeight="1" thickBot="1" x14ac:dyDescent="0.3">
      <c r="B5" s="39" t="s">
        <v>12</v>
      </c>
      <c r="C5" s="73">
        <v>4514</v>
      </c>
      <c r="D5" s="73">
        <v>3753</v>
      </c>
      <c r="E5" s="73">
        <v>2935</v>
      </c>
      <c r="F5" s="73">
        <v>4034</v>
      </c>
      <c r="G5" s="73">
        <v>3871</v>
      </c>
    </row>
    <row r="6" spans="2:12" s="17" customFormat="1" ht="17.149999999999999" customHeight="1" thickBot="1" x14ac:dyDescent="0.3">
      <c r="B6" s="39" t="s">
        <v>13</v>
      </c>
      <c r="C6" s="73">
        <v>573</v>
      </c>
      <c r="D6" s="73">
        <v>558</v>
      </c>
      <c r="E6" s="73">
        <v>490</v>
      </c>
      <c r="F6" s="73">
        <v>612</v>
      </c>
      <c r="G6" s="73">
        <v>603</v>
      </c>
    </row>
    <row r="7" spans="2:12" s="17" customFormat="1" ht="17.149999999999999" customHeight="1" thickBot="1" x14ac:dyDescent="0.3">
      <c r="B7" s="39" t="s">
        <v>120</v>
      </c>
      <c r="C7" s="73">
        <v>493</v>
      </c>
      <c r="D7" s="73">
        <v>464</v>
      </c>
      <c r="E7" s="73">
        <v>346</v>
      </c>
      <c r="F7" s="73">
        <v>451</v>
      </c>
      <c r="G7" s="73">
        <v>479</v>
      </c>
    </row>
    <row r="8" spans="2:12" s="17" customFormat="1" ht="17.149999999999999" customHeight="1" thickBot="1" x14ac:dyDescent="0.3">
      <c r="B8" s="39" t="s">
        <v>53</v>
      </c>
      <c r="C8" s="73">
        <v>707</v>
      </c>
      <c r="D8" s="73">
        <v>643</v>
      </c>
      <c r="E8" s="73">
        <v>516</v>
      </c>
      <c r="F8" s="73">
        <v>704</v>
      </c>
      <c r="G8" s="73">
        <v>616</v>
      </c>
    </row>
    <row r="9" spans="2:12" s="17" customFormat="1" ht="17.149999999999999" customHeight="1" thickBot="1" x14ac:dyDescent="0.3">
      <c r="B9" s="39" t="s">
        <v>14</v>
      </c>
      <c r="C9" s="73">
        <v>1273</v>
      </c>
      <c r="D9" s="73">
        <v>1150</v>
      </c>
      <c r="E9" s="73">
        <v>938</v>
      </c>
      <c r="F9" s="73">
        <v>1256</v>
      </c>
      <c r="G9" s="73">
        <v>943</v>
      </c>
    </row>
    <row r="10" spans="2:12" s="17" customFormat="1" ht="17.149999999999999" customHeight="1" thickBot="1" x14ac:dyDescent="0.3">
      <c r="B10" s="39" t="s">
        <v>15</v>
      </c>
      <c r="C10" s="73">
        <v>322</v>
      </c>
      <c r="D10" s="73">
        <v>259</v>
      </c>
      <c r="E10" s="73">
        <v>184</v>
      </c>
      <c r="F10" s="73">
        <v>260</v>
      </c>
      <c r="G10" s="73">
        <v>266</v>
      </c>
    </row>
    <row r="11" spans="2:12" s="17" customFormat="1" ht="17.149999999999999" customHeight="1" thickBot="1" x14ac:dyDescent="0.3">
      <c r="B11" s="39" t="s">
        <v>52</v>
      </c>
      <c r="C11" s="73">
        <v>1021</v>
      </c>
      <c r="D11" s="73">
        <v>922</v>
      </c>
      <c r="E11" s="73">
        <v>632</v>
      </c>
      <c r="F11" s="73">
        <v>889</v>
      </c>
      <c r="G11" s="73">
        <v>868</v>
      </c>
    </row>
    <row r="12" spans="2:12" s="17" customFormat="1" ht="17.149999999999999" customHeight="1" thickBot="1" x14ac:dyDescent="0.3">
      <c r="B12" s="39" t="s">
        <v>36</v>
      </c>
      <c r="C12" s="73">
        <v>1131</v>
      </c>
      <c r="D12" s="73">
        <v>981</v>
      </c>
      <c r="E12" s="73">
        <v>721</v>
      </c>
      <c r="F12" s="73">
        <v>1033</v>
      </c>
      <c r="G12" s="73">
        <v>935</v>
      </c>
    </row>
    <row r="13" spans="2:12" s="17" customFormat="1" ht="17.149999999999999" customHeight="1" thickBot="1" x14ac:dyDescent="0.3">
      <c r="B13" s="39" t="s">
        <v>23</v>
      </c>
      <c r="C13" s="73">
        <v>4018</v>
      </c>
      <c r="D13" s="73">
        <v>3506</v>
      </c>
      <c r="E13" s="73">
        <v>2668</v>
      </c>
      <c r="F13" s="73">
        <v>3688</v>
      </c>
      <c r="G13" s="73">
        <v>3364</v>
      </c>
    </row>
    <row r="14" spans="2:12" s="17" customFormat="1" ht="17.149999999999999" customHeight="1" thickBot="1" x14ac:dyDescent="0.3">
      <c r="B14" s="39" t="s">
        <v>54</v>
      </c>
      <c r="C14" s="73">
        <v>2913</v>
      </c>
      <c r="D14" s="73">
        <v>2771</v>
      </c>
      <c r="E14" s="73">
        <v>2102</v>
      </c>
      <c r="F14" s="73">
        <v>2775</v>
      </c>
      <c r="G14" s="73">
        <v>2690</v>
      </c>
    </row>
    <row r="15" spans="2:12" s="17" customFormat="1" ht="17.149999999999999" customHeight="1" thickBot="1" x14ac:dyDescent="0.3">
      <c r="B15" s="39" t="s">
        <v>24</v>
      </c>
      <c r="C15" s="73">
        <v>541</v>
      </c>
      <c r="D15" s="73">
        <v>427</v>
      </c>
      <c r="E15" s="73">
        <v>345</v>
      </c>
      <c r="F15" s="73">
        <v>472</v>
      </c>
      <c r="G15" s="73">
        <v>418</v>
      </c>
    </row>
    <row r="16" spans="2:12" s="17" customFormat="1" ht="17.149999999999999" customHeight="1" thickBot="1" x14ac:dyDescent="0.3">
      <c r="B16" s="39" t="s">
        <v>16</v>
      </c>
      <c r="C16" s="73">
        <v>1302</v>
      </c>
      <c r="D16" s="73">
        <v>1154</v>
      </c>
      <c r="E16" s="73">
        <v>854</v>
      </c>
      <c r="F16" s="73">
        <v>1263</v>
      </c>
      <c r="G16" s="73">
        <v>1113</v>
      </c>
    </row>
    <row r="17" spans="2:10" s="17" customFormat="1" ht="17.149999999999999" customHeight="1" thickBot="1" x14ac:dyDescent="0.3">
      <c r="B17" s="39" t="s">
        <v>121</v>
      </c>
      <c r="C17" s="73">
        <v>3077</v>
      </c>
      <c r="D17" s="73">
        <v>2569</v>
      </c>
      <c r="E17" s="73">
        <v>2205</v>
      </c>
      <c r="F17" s="73">
        <v>2926</v>
      </c>
      <c r="G17" s="73">
        <v>2660</v>
      </c>
    </row>
    <row r="18" spans="2:10" s="17" customFormat="1" ht="17.149999999999999" customHeight="1" thickBot="1" x14ac:dyDescent="0.3">
      <c r="B18" s="39" t="s">
        <v>122</v>
      </c>
      <c r="C18" s="73">
        <v>852</v>
      </c>
      <c r="D18" s="73">
        <v>861</v>
      </c>
      <c r="E18" s="73">
        <v>581</v>
      </c>
      <c r="F18" s="73">
        <v>670</v>
      </c>
      <c r="G18" s="73">
        <v>703</v>
      </c>
    </row>
    <row r="19" spans="2:10" s="17" customFormat="1" ht="17.149999999999999" customHeight="1" thickBot="1" x14ac:dyDescent="0.3">
      <c r="B19" s="39" t="s">
        <v>123</v>
      </c>
      <c r="C19" s="73">
        <v>298</v>
      </c>
      <c r="D19" s="73">
        <v>333</v>
      </c>
      <c r="E19" s="73">
        <v>232</v>
      </c>
      <c r="F19" s="73">
        <v>294</v>
      </c>
      <c r="G19" s="73">
        <v>358</v>
      </c>
    </row>
    <row r="20" spans="2:10" s="17" customFormat="1" ht="17.149999999999999" customHeight="1" thickBot="1" x14ac:dyDescent="0.3">
      <c r="B20" s="39" t="s">
        <v>37</v>
      </c>
      <c r="C20" s="73">
        <v>1041</v>
      </c>
      <c r="D20" s="73">
        <v>889</v>
      </c>
      <c r="E20" s="73">
        <v>583</v>
      </c>
      <c r="F20" s="73">
        <v>917</v>
      </c>
      <c r="G20" s="73">
        <v>823</v>
      </c>
    </row>
    <row r="21" spans="2:10" s="17" customFormat="1" ht="17.149999999999999" customHeight="1" thickBot="1" x14ac:dyDescent="0.3">
      <c r="B21" s="39" t="s">
        <v>17</v>
      </c>
      <c r="C21" s="73">
        <v>165</v>
      </c>
      <c r="D21" s="73">
        <v>108</v>
      </c>
      <c r="E21" s="73">
        <v>113</v>
      </c>
      <c r="F21" s="73">
        <v>165</v>
      </c>
      <c r="G21" s="73">
        <v>122</v>
      </c>
    </row>
    <row r="22" spans="2:10" s="17" customFormat="1" ht="17.149999999999999" customHeight="1" thickBot="1" x14ac:dyDescent="0.3">
      <c r="B22" s="40" t="s">
        <v>130</v>
      </c>
      <c r="C22" s="42">
        <v>24241</v>
      </c>
      <c r="D22" s="42">
        <v>21348</v>
      </c>
      <c r="E22" s="42">
        <v>16445</v>
      </c>
      <c r="F22" s="42">
        <v>22409</v>
      </c>
      <c r="G22" s="42">
        <v>20832</v>
      </c>
    </row>
    <row r="23" spans="2:10" x14ac:dyDescent="0.3">
      <c r="H23" s="65"/>
      <c r="I23" s="17"/>
      <c r="J23" s="17"/>
    </row>
    <row r="25" spans="2:10" ht="39" customHeight="1" x14ac:dyDescent="0.3">
      <c r="B25" s="17"/>
      <c r="C25" s="26" t="s">
        <v>652</v>
      </c>
    </row>
    <row r="26" spans="2:10" ht="17.149999999999999" customHeight="1" thickBot="1" x14ac:dyDescent="0.35">
      <c r="B26" s="39" t="s">
        <v>12</v>
      </c>
      <c r="C26" s="29">
        <f t="shared" ref="C26:C42" si="0">+(G5-C5)/C5</f>
        <v>-0.14244572441293754</v>
      </c>
    </row>
    <row r="27" spans="2:10" ht="17.149999999999999" customHeight="1" thickBot="1" x14ac:dyDescent="0.35">
      <c r="B27" s="39" t="s">
        <v>13</v>
      </c>
      <c r="C27" s="29">
        <f t="shared" si="0"/>
        <v>5.2356020942408377E-2</v>
      </c>
    </row>
    <row r="28" spans="2:10" ht="17.149999999999999" customHeight="1" thickBot="1" x14ac:dyDescent="0.35">
      <c r="B28" s="39" t="s">
        <v>120</v>
      </c>
      <c r="C28" s="29">
        <f t="shared" si="0"/>
        <v>-2.8397565922920892E-2</v>
      </c>
    </row>
    <row r="29" spans="2:10" ht="17.149999999999999" customHeight="1" thickBot="1" x14ac:dyDescent="0.35">
      <c r="B29" s="39" t="s">
        <v>53</v>
      </c>
      <c r="C29" s="29">
        <f t="shared" si="0"/>
        <v>-0.12871287128712872</v>
      </c>
    </row>
    <row r="30" spans="2:10" ht="17.149999999999999" customHeight="1" thickBot="1" x14ac:dyDescent="0.35">
      <c r="B30" s="39" t="s">
        <v>14</v>
      </c>
      <c r="C30" s="29">
        <f t="shared" si="0"/>
        <v>-0.25923016496465046</v>
      </c>
    </row>
    <row r="31" spans="2:10" ht="17.149999999999999" customHeight="1" thickBot="1" x14ac:dyDescent="0.35">
      <c r="B31" s="39" t="s">
        <v>15</v>
      </c>
      <c r="C31" s="29">
        <f t="shared" si="0"/>
        <v>-0.17391304347826086</v>
      </c>
    </row>
    <row r="32" spans="2:10" ht="17.149999999999999" customHeight="1" thickBot="1" x14ac:dyDescent="0.35">
      <c r="B32" s="39" t="s">
        <v>52</v>
      </c>
      <c r="C32" s="29">
        <f t="shared" si="0"/>
        <v>-0.14985308521057786</v>
      </c>
    </row>
    <row r="33" spans="1:26" ht="17.149999999999999" customHeight="1" thickBot="1" x14ac:dyDescent="0.35">
      <c r="B33" s="39" t="s">
        <v>36</v>
      </c>
      <c r="C33" s="29">
        <f t="shared" si="0"/>
        <v>-0.17329796640141468</v>
      </c>
    </row>
    <row r="34" spans="1:26" ht="17.149999999999999" customHeight="1" thickBot="1" x14ac:dyDescent="0.35">
      <c r="B34" s="39" t="s">
        <v>23</v>
      </c>
      <c r="C34" s="29">
        <f t="shared" si="0"/>
        <v>-0.16276754604280735</v>
      </c>
    </row>
    <row r="35" spans="1:26" ht="17.149999999999999" customHeight="1" thickBot="1" x14ac:dyDescent="0.35">
      <c r="B35" s="39" t="s">
        <v>54</v>
      </c>
      <c r="C35" s="29">
        <f t="shared" si="0"/>
        <v>-7.6553381393752146E-2</v>
      </c>
    </row>
    <row r="36" spans="1:26" ht="17.149999999999999" customHeight="1" thickBot="1" x14ac:dyDescent="0.35">
      <c r="B36" s="39" t="s">
        <v>24</v>
      </c>
      <c r="C36" s="29">
        <f t="shared" si="0"/>
        <v>-0.22735674676524953</v>
      </c>
    </row>
    <row r="37" spans="1:26" ht="17.149999999999999" customHeight="1" thickBot="1" x14ac:dyDescent="0.35">
      <c r="B37" s="39" t="s">
        <v>16</v>
      </c>
      <c r="C37" s="29">
        <f t="shared" si="0"/>
        <v>-0.14516129032258066</v>
      </c>
    </row>
    <row r="38" spans="1:26" ht="17.149999999999999" customHeight="1" thickBot="1" x14ac:dyDescent="0.35">
      <c r="B38" s="39" t="s">
        <v>121</v>
      </c>
      <c r="C38" s="29">
        <f t="shared" si="0"/>
        <v>-0.135521611959701</v>
      </c>
    </row>
    <row r="39" spans="1:26" ht="17.149999999999999" customHeight="1" thickBot="1" x14ac:dyDescent="0.35">
      <c r="B39" s="39" t="s">
        <v>122</v>
      </c>
      <c r="C39" s="29">
        <f t="shared" si="0"/>
        <v>-0.17488262910798122</v>
      </c>
    </row>
    <row r="40" spans="1:26" ht="17.149999999999999" customHeight="1" thickBot="1" x14ac:dyDescent="0.35">
      <c r="B40" s="39" t="s">
        <v>123</v>
      </c>
      <c r="C40" s="29">
        <f t="shared" si="0"/>
        <v>0.20134228187919462</v>
      </c>
    </row>
    <row r="41" spans="1:26" ht="17.149999999999999" customHeight="1" thickBot="1" x14ac:dyDescent="0.35">
      <c r="B41" s="39" t="s">
        <v>37</v>
      </c>
      <c r="C41" s="29">
        <f t="shared" si="0"/>
        <v>-0.20941402497598463</v>
      </c>
    </row>
    <row r="42" spans="1:26" ht="17.149999999999999" customHeight="1" thickBot="1" x14ac:dyDescent="0.35">
      <c r="B42" s="39" t="s">
        <v>17</v>
      </c>
      <c r="C42" s="29">
        <f t="shared" si="0"/>
        <v>-0.26060606060606062</v>
      </c>
    </row>
    <row r="43" spans="1:26" ht="17.149999999999999" customHeight="1" thickBot="1" x14ac:dyDescent="0.35">
      <c r="B43" s="40" t="s">
        <v>25</v>
      </c>
      <c r="C43" s="43">
        <f>+(G22-C22)/C22</f>
        <v>-0.14062951198382906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18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>
        <v>2023</v>
      </c>
      <c r="P49" s="57">
        <v>2024</v>
      </c>
      <c r="Q49" s="2">
        <v>2025</v>
      </c>
    </row>
    <row r="50" spans="1:18" ht="14" thickBot="1" x14ac:dyDescent="0.35">
      <c r="A50" s="57"/>
      <c r="B50" s="39" t="s">
        <v>131</v>
      </c>
      <c r="C50" s="56">
        <f>+C5/$P50*100000</f>
        <v>51.289474658977262</v>
      </c>
      <c r="D50" s="56">
        <f t="shared" ref="D50:G67" si="1">+D5/$Q50*100000</f>
        <v>42.419495923467231</v>
      </c>
      <c r="E50" s="56">
        <f t="shared" si="1"/>
        <v>33.173786446942799</v>
      </c>
      <c r="F50" s="56">
        <f t="shared" si="1"/>
        <v>45.595589276649825</v>
      </c>
      <c r="G50" s="56">
        <f t="shared" si="1"/>
        <v>43.753229075337501</v>
      </c>
      <c r="H50" s="57"/>
      <c r="I50" s="57"/>
      <c r="J50" s="57"/>
      <c r="K50" s="57"/>
      <c r="L50" s="57"/>
      <c r="M50" s="57"/>
      <c r="N50" s="57"/>
      <c r="O50" s="57">
        <v>8752692</v>
      </c>
      <c r="P50" s="64">
        <v>8801026</v>
      </c>
      <c r="Q50" s="64">
        <v>8847347</v>
      </c>
      <c r="R50" s="64"/>
    </row>
    <row r="51" spans="1:18" ht="14" thickBot="1" x14ac:dyDescent="0.35">
      <c r="A51" s="57"/>
      <c r="B51" s="39" t="s">
        <v>132</v>
      </c>
      <c r="C51" s="56">
        <f t="shared" ref="C51:C67" si="2">+C6/$Q51*100000</f>
        <v>41.98968065125775</v>
      </c>
      <c r="D51" s="56">
        <f t="shared" si="1"/>
        <v>40.890474351486603</v>
      </c>
      <c r="E51" s="56">
        <f t="shared" si="1"/>
        <v>35.907405792524081</v>
      </c>
      <c r="F51" s="56">
        <f t="shared" si="1"/>
        <v>44.847617030662725</v>
      </c>
      <c r="G51" s="56">
        <f t="shared" si="1"/>
        <v>44.188093250800044</v>
      </c>
      <c r="H51" s="57"/>
      <c r="I51" s="57"/>
      <c r="J51" s="57"/>
      <c r="K51" s="57"/>
      <c r="L51" s="57"/>
      <c r="M51" s="57"/>
      <c r="N51" s="57"/>
      <c r="O51" s="57">
        <v>1341289</v>
      </c>
      <c r="P51" s="64">
        <v>1351591</v>
      </c>
      <c r="Q51" s="64">
        <v>1364621</v>
      </c>
      <c r="R51" s="64"/>
    </row>
    <row r="52" spans="1:18" ht="14" thickBot="1" x14ac:dyDescent="0.35">
      <c r="A52" s="57"/>
      <c r="B52" s="39" t="s">
        <v>133</v>
      </c>
      <c r="C52" s="56">
        <f t="shared" si="2"/>
        <v>48.565304079879581</v>
      </c>
      <c r="D52" s="56">
        <f t="shared" si="1"/>
        <v>45.708521486945486</v>
      </c>
      <c r="E52" s="56">
        <f t="shared" si="1"/>
        <v>34.084371626041246</v>
      </c>
      <c r="F52" s="56">
        <f t="shared" si="1"/>
        <v>44.427894807354342</v>
      </c>
      <c r="G52" s="56">
        <f t="shared" si="1"/>
        <v>47.186167655704502</v>
      </c>
      <c r="H52" s="57"/>
      <c r="I52" s="57"/>
      <c r="J52" s="57"/>
      <c r="K52" s="57"/>
      <c r="L52" s="57"/>
      <c r="M52" s="57"/>
      <c r="N52" s="57"/>
      <c r="O52" s="57">
        <v>1006060</v>
      </c>
      <c r="P52" s="64">
        <v>1009599</v>
      </c>
      <c r="Q52" s="64">
        <v>1015128</v>
      </c>
      <c r="R52" s="64"/>
    </row>
    <row r="53" spans="1:18" ht="14" thickBot="1" x14ac:dyDescent="0.35">
      <c r="A53" s="57"/>
      <c r="B53" s="39" t="s">
        <v>53</v>
      </c>
      <c r="C53" s="56">
        <f t="shared" si="2"/>
        <v>56.567059569034207</v>
      </c>
      <c r="D53" s="56">
        <f t="shared" si="1"/>
        <v>51.44642051328006</v>
      </c>
      <c r="E53" s="56">
        <f t="shared" si="1"/>
        <v>41.285152387017902</v>
      </c>
      <c r="F53" s="56">
        <f t="shared" si="1"/>
        <v>56.327029613295743</v>
      </c>
      <c r="G53" s="56">
        <f t="shared" si="1"/>
        <v>49.286150911633769</v>
      </c>
      <c r="H53" s="57"/>
      <c r="I53" s="57"/>
      <c r="J53" s="57"/>
      <c r="K53" s="57"/>
      <c r="L53" s="57"/>
      <c r="M53" s="57"/>
      <c r="N53" s="57"/>
      <c r="O53" s="57">
        <v>1209906</v>
      </c>
      <c r="P53" s="64">
        <v>1231768</v>
      </c>
      <c r="Q53" s="64">
        <v>1249844</v>
      </c>
      <c r="R53" s="64"/>
    </row>
    <row r="54" spans="1:18" ht="14" thickBot="1" x14ac:dyDescent="0.35">
      <c r="A54" s="57"/>
      <c r="B54" s="39" t="s">
        <v>14</v>
      </c>
      <c r="C54" s="56">
        <f t="shared" si="2"/>
        <v>56.355711228554505</v>
      </c>
      <c r="D54" s="56">
        <f t="shared" si="1"/>
        <v>50.910501109848923</v>
      </c>
      <c r="E54" s="56">
        <f t="shared" si="1"/>
        <v>41.52526090525069</v>
      </c>
      <c r="F54" s="56">
        <f t="shared" si="1"/>
        <v>55.603121212148046</v>
      </c>
      <c r="G54" s="56">
        <f t="shared" si="1"/>
        <v>41.746610910076114</v>
      </c>
      <c r="H54" s="57"/>
      <c r="I54" s="57"/>
      <c r="J54" s="57"/>
      <c r="K54" s="57"/>
      <c r="L54" s="57"/>
      <c r="M54" s="57"/>
      <c r="N54" s="57"/>
      <c r="O54" s="57">
        <v>2213016</v>
      </c>
      <c r="P54" s="64">
        <v>2238754</v>
      </c>
      <c r="Q54" s="64">
        <v>2258866</v>
      </c>
      <c r="R54" s="64"/>
    </row>
    <row r="55" spans="1:18" ht="14" thickBot="1" x14ac:dyDescent="0.35">
      <c r="A55" s="57"/>
      <c r="B55" s="39" t="s">
        <v>15</v>
      </c>
      <c r="C55" s="56">
        <f t="shared" si="2"/>
        <v>54.243181278353426</v>
      </c>
      <c r="D55" s="56">
        <f t="shared" si="1"/>
        <v>43.630384941284284</v>
      </c>
      <c r="E55" s="56">
        <f t="shared" si="1"/>
        <v>30.996103587630532</v>
      </c>
      <c r="F55" s="56">
        <f t="shared" si="1"/>
        <v>43.798842025999669</v>
      </c>
      <c r="G55" s="56">
        <f t="shared" si="1"/>
        <v>44.809584534291965</v>
      </c>
      <c r="H55" s="57"/>
      <c r="I55" s="57"/>
      <c r="J55" s="57"/>
      <c r="K55" s="57"/>
      <c r="L55" s="57"/>
      <c r="M55" s="57"/>
      <c r="N55" s="57"/>
      <c r="O55" s="57">
        <v>588387</v>
      </c>
      <c r="P55" s="64">
        <v>590851</v>
      </c>
      <c r="Q55" s="64">
        <v>593623</v>
      </c>
      <c r="R55" s="64"/>
    </row>
    <row r="56" spans="1:18" ht="14" thickBot="1" x14ac:dyDescent="0.35">
      <c r="A56" s="57"/>
      <c r="B56" s="39" t="s">
        <v>134</v>
      </c>
      <c r="C56" s="56">
        <f t="shared" si="2"/>
        <v>42.520034599064395</v>
      </c>
      <c r="D56" s="56">
        <f t="shared" si="1"/>
        <v>38.397132125697716</v>
      </c>
      <c r="E56" s="56">
        <f t="shared" si="1"/>
        <v>26.319943062300389</v>
      </c>
      <c r="F56" s="56">
        <f t="shared" si="1"/>
        <v>37.022831301242157</v>
      </c>
      <c r="G56" s="56">
        <f t="shared" si="1"/>
        <v>36.148276231134076</v>
      </c>
      <c r="H56" s="57"/>
      <c r="I56" s="57"/>
      <c r="J56" s="57"/>
      <c r="K56" s="57"/>
      <c r="L56" s="57"/>
      <c r="M56" s="57"/>
      <c r="N56" s="57"/>
      <c r="O56" s="57">
        <v>2383703</v>
      </c>
      <c r="P56" s="64">
        <v>2391682</v>
      </c>
      <c r="Q56" s="64">
        <v>2401221</v>
      </c>
      <c r="R56" s="64"/>
    </row>
    <row r="57" spans="1:18" ht="14" thickBot="1" x14ac:dyDescent="0.35">
      <c r="A57" s="57"/>
      <c r="B57" s="39" t="s">
        <v>135</v>
      </c>
      <c r="C57" s="56">
        <f t="shared" si="2"/>
        <v>53.189037885079699</v>
      </c>
      <c r="D57" s="56">
        <f t="shared" si="1"/>
        <v>46.13478882870308</v>
      </c>
      <c r="E57" s="56">
        <f t="shared" si="1"/>
        <v>33.907423797650281</v>
      </c>
      <c r="F57" s="56">
        <f t="shared" si="1"/>
        <v>48.580261834913642</v>
      </c>
      <c r="G57" s="56">
        <f t="shared" si="1"/>
        <v>43.971485784747586</v>
      </c>
      <c r="H57" s="57"/>
      <c r="I57" s="57"/>
      <c r="J57" s="57"/>
      <c r="K57" s="57" t="s">
        <v>160</v>
      </c>
      <c r="L57" s="57"/>
      <c r="M57" s="57"/>
      <c r="N57" s="57"/>
      <c r="O57" s="57">
        <v>2084086</v>
      </c>
      <c r="P57" s="64">
        <v>2104433</v>
      </c>
      <c r="Q57" s="64">
        <v>2126378</v>
      </c>
      <c r="R57" s="64"/>
    </row>
    <row r="58" spans="1:18" ht="14" thickBot="1" x14ac:dyDescent="0.35">
      <c r="A58" s="57"/>
      <c r="B58" s="39" t="s">
        <v>23</v>
      </c>
      <c r="C58" s="56">
        <f t="shared" si="2"/>
        <v>49.457627811287026</v>
      </c>
      <c r="D58" s="56">
        <f t="shared" si="1"/>
        <v>43.155411425179764</v>
      </c>
      <c r="E58" s="56">
        <f t="shared" si="1"/>
        <v>32.840455699480785</v>
      </c>
      <c r="F58" s="56">
        <f t="shared" si="1"/>
        <v>45.395652406178833</v>
      </c>
      <c r="G58" s="56">
        <f t="shared" si="1"/>
        <v>41.407531099345334</v>
      </c>
      <c r="H58" s="57"/>
      <c r="I58" s="57"/>
      <c r="J58" s="57"/>
      <c r="K58" s="57"/>
      <c r="L58" s="57"/>
      <c r="M58" s="57"/>
      <c r="N58" s="57"/>
      <c r="O58" s="57">
        <v>7901963</v>
      </c>
      <c r="P58" s="64">
        <v>8012231</v>
      </c>
      <c r="Q58" s="64">
        <v>8124126</v>
      </c>
      <c r="R58" s="64"/>
    </row>
    <row r="59" spans="1:18" ht="14" thickBot="1" x14ac:dyDescent="0.35">
      <c r="A59" s="57"/>
      <c r="B59" s="39" t="s">
        <v>136</v>
      </c>
      <c r="C59" s="56">
        <f t="shared" si="2"/>
        <v>53.694051185748236</v>
      </c>
      <c r="D59" s="56">
        <f t="shared" si="1"/>
        <v>51.076627475354748</v>
      </c>
      <c r="E59" s="56">
        <f t="shared" si="1"/>
        <v>38.745243938360041</v>
      </c>
      <c r="F59" s="56">
        <f t="shared" si="1"/>
        <v>51.150357720717935</v>
      </c>
      <c r="G59" s="56">
        <f t="shared" si="1"/>
        <v>49.583590006750008</v>
      </c>
      <c r="H59" s="57"/>
      <c r="I59" s="57"/>
      <c r="J59" s="57"/>
      <c r="K59" s="57"/>
      <c r="L59" s="57"/>
      <c r="M59" s="57"/>
      <c r="N59" s="57"/>
      <c r="O59" s="57">
        <v>5216195</v>
      </c>
      <c r="P59" s="64">
        <v>5319285</v>
      </c>
      <c r="Q59" s="64">
        <v>5425182</v>
      </c>
      <c r="R59" s="64"/>
    </row>
    <row r="60" spans="1:18" ht="14" thickBot="1" x14ac:dyDescent="0.35">
      <c r="A60" s="57"/>
      <c r="B60" s="39" t="s">
        <v>24</v>
      </c>
      <c r="C60" s="56">
        <f t="shared" si="2"/>
        <v>51.36019063079997</v>
      </c>
      <c r="D60" s="56">
        <f t="shared" si="1"/>
        <v>40.537525691962273</v>
      </c>
      <c r="E60" s="56">
        <f t="shared" si="1"/>
        <v>32.752801788587782</v>
      </c>
      <c r="F60" s="56">
        <f t="shared" si="1"/>
        <v>44.809630273082419</v>
      </c>
      <c r="G60" s="56">
        <f t="shared" si="1"/>
        <v>39.683104775738244</v>
      </c>
      <c r="H60" s="57"/>
      <c r="I60" s="57"/>
      <c r="J60" s="57"/>
      <c r="K60" s="57"/>
      <c r="L60" s="57"/>
      <c r="M60" s="57"/>
      <c r="N60" s="57"/>
      <c r="O60" s="57">
        <v>1054306</v>
      </c>
      <c r="P60" s="64">
        <v>1054681</v>
      </c>
      <c r="Q60" s="64">
        <v>1053345</v>
      </c>
      <c r="R60" s="64"/>
    </row>
    <row r="61" spans="1:18" ht="14" thickBot="1" x14ac:dyDescent="0.35">
      <c r="A61" s="57"/>
      <c r="B61" s="39" t="s">
        <v>16</v>
      </c>
      <c r="C61" s="56">
        <f t="shared" si="2"/>
        <v>47.960376330559711</v>
      </c>
      <c r="D61" s="56">
        <f t="shared" si="1"/>
        <v>42.508659205426966</v>
      </c>
      <c r="E61" s="56">
        <f t="shared" si="1"/>
        <v>31.457881249076802</v>
      </c>
      <c r="F61" s="56">
        <f t="shared" si="1"/>
        <v>46.52377519623419</v>
      </c>
      <c r="G61" s="56">
        <f t="shared" si="1"/>
        <v>40.99838621805911</v>
      </c>
      <c r="H61" s="57"/>
      <c r="I61" s="57"/>
      <c r="J61" s="57"/>
      <c r="K61" s="57"/>
      <c r="L61" s="57"/>
      <c r="M61" s="57"/>
      <c r="N61" s="57"/>
      <c r="O61" s="57">
        <v>2699424</v>
      </c>
      <c r="P61" s="64">
        <v>2705833</v>
      </c>
      <c r="Q61" s="64">
        <v>2714741</v>
      </c>
      <c r="R61" s="64"/>
    </row>
    <row r="62" spans="1:18" ht="14" thickBot="1" x14ac:dyDescent="0.35">
      <c r="A62" s="57"/>
      <c r="B62" s="39" t="s">
        <v>137</v>
      </c>
      <c r="C62" s="56">
        <f t="shared" si="2"/>
        <v>43.253434198973672</v>
      </c>
      <c r="D62" s="56">
        <f t="shared" si="1"/>
        <v>36.112470736809669</v>
      </c>
      <c r="E62" s="56">
        <f t="shared" si="1"/>
        <v>30.995717389904758</v>
      </c>
      <c r="F62" s="56">
        <f t="shared" si="1"/>
        <v>41.130824980889493</v>
      </c>
      <c r="G62" s="56">
        <f t="shared" si="1"/>
        <v>37.391659073535898</v>
      </c>
      <c r="H62" s="57"/>
      <c r="I62" s="57"/>
      <c r="J62" s="57"/>
      <c r="K62" s="57"/>
      <c r="L62" s="57"/>
      <c r="M62" s="57"/>
      <c r="N62" s="57"/>
      <c r="O62" s="57">
        <v>6871903</v>
      </c>
      <c r="P62" s="64">
        <v>7009268</v>
      </c>
      <c r="Q62" s="64">
        <v>7113886</v>
      </c>
      <c r="R62" s="64"/>
    </row>
    <row r="63" spans="1:18" ht="14" thickBot="1" x14ac:dyDescent="0.35">
      <c r="A63" s="57"/>
      <c r="B63" s="39" t="s">
        <v>138</v>
      </c>
      <c r="C63" s="56">
        <f t="shared" si="2"/>
        <v>53.686572496721773</v>
      </c>
      <c r="D63" s="56">
        <f t="shared" si="1"/>
        <v>54.253684178025175</v>
      </c>
      <c r="E63" s="56">
        <f t="shared" si="1"/>
        <v>36.610209648586093</v>
      </c>
      <c r="F63" s="56">
        <f t="shared" si="1"/>
        <v>42.218314052586372</v>
      </c>
      <c r="G63" s="56">
        <f t="shared" si="1"/>
        <v>44.297723550698834</v>
      </c>
      <c r="H63" s="57"/>
      <c r="I63" s="57"/>
      <c r="J63" s="57"/>
      <c r="K63" s="57"/>
      <c r="L63" s="57"/>
      <c r="M63" s="57"/>
      <c r="N63" s="57"/>
      <c r="O63" s="57">
        <v>1551692</v>
      </c>
      <c r="P63" s="64">
        <v>1568492</v>
      </c>
      <c r="Q63" s="64">
        <v>1586989</v>
      </c>
      <c r="R63" s="64"/>
    </row>
    <row r="64" spans="1:18" ht="14" thickBot="1" x14ac:dyDescent="0.35">
      <c r="A64" s="57"/>
      <c r="B64" s="39" t="s">
        <v>139</v>
      </c>
      <c r="C64" s="56">
        <f t="shared" si="2"/>
        <v>43.576552889944345</v>
      </c>
      <c r="D64" s="56">
        <f t="shared" si="1"/>
        <v>48.694604403863984</v>
      </c>
      <c r="E64" s="56">
        <f t="shared" si="1"/>
        <v>33.925370035124459</v>
      </c>
      <c r="F64" s="56">
        <f t="shared" si="1"/>
        <v>42.991632716924954</v>
      </c>
      <c r="G64" s="56">
        <f t="shared" si="1"/>
        <v>52.350355485235148</v>
      </c>
      <c r="H64" s="57"/>
      <c r="I64" s="57"/>
      <c r="J64" s="57"/>
      <c r="K64" s="57"/>
      <c r="L64" s="57"/>
      <c r="M64" s="57"/>
      <c r="N64" s="57"/>
      <c r="O64" s="57">
        <v>672155</v>
      </c>
      <c r="P64" s="64">
        <v>678333</v>
      </c>
      <c r="Q64" s="64">
        <v>683854</v>
      </c>
      <c r="R64" s="64"/>
    </row>
    <row r="65" spans="1:19" ht="14" thickBot="1" x14ac:dyDescent="0.35">
      <c r="A65" s="57"/>
      <c r="B65" s="39" t="s">
        <v>140</v>
      </c>
      <c r="C65" s="56">
        <f t="shared" si="2"/>
        <v>46.424654925673728</v>
      </c>
      <c r="D65" s="56">
        <f t="shared" si="1"/>
        <v>39.646030959581118</v>
      </c>
      <c r="E65" s="56">
        <f t="shared" si="1"/>
        <v>25.999590606789418</v>
      </c>
      <c r="F65" s="56">
        <f t="shared" si="1"/>
        <v>40.89472484807186</v>
      </c>
      <c r="G65" s="56">
        <f t="shared" si="1"/>
        <v>36.70268107956722</v>
      </c>
      <c r="H65" s="57"/>
      <c r="I65" s="57"/>
      <c r="J65" s="57"/>
      <c r="K65" s="57"/>
      <c r="L65" s="57"/>
      <c r="M65" s="57"/>
      <c r="N65" s="57"/>
      <c r="O65" s="57">
        <v>2216302</v>
      </c>
      <c r="P65" s="64">
        <v>2227684</v>
      </c>
      <c r="Q65" s="64">
        <v>2242343</v>
      </c>
      <c r="R65" s="64"/>
    </row>
    <row r="66" spans="1:19" ht="14" thickBot="1" x14ac:dyDescent="0.35">
      <c r="A66" s="57"/>
      <c r="B66" s="39" t="s">
        <v>17</v>
      </c>
      <c r="C66" s="56">
        <f t="shared" si="2"/>
        <v>50.489132596701992</v>
      </c>
      <c r="D66" s="56">
        <f t="shared" si="1"/>
        <v>33.047432245114031</v>
      </c>
      <c r="E66" s="56">
        <f t="shared" si="1"/>
        <v>34.577405960165606</v>
      </c>
      <c r="F66" s="56">
        <f t="shared" si="1"/>
        <v>50.489132596701992</v>
      </c>
      <c r="G66" s="56">
        <f t="shared" si="1"/>
        <v>37.33135864725844</v>
      </c>
      <c r="H66" s="57"/>
      <c r="I66" s="57"/>
      <c r="J66" s="57"/>
      <c r="K66" s="57"/>
      <c r="L66" s="57"/>
      <c r="M66" s="57"/>
      <c r="N66" s="57"/>
      <c r="O66" s="57">
        <v>322282</v>
      </c>
      <c r="P66" s="64">
        <v>324184</v>
      </c>
      <c r="Q66" s="64">
        <v>326803</v>
      </c>
      <c r="R66" s="64"/>
    </row>
    <row r="67" spans="1:19" ht="14" thickBot="1" x14ac:dyDescent="0.35">
      <c r="A67" s="57"/>
      <c r="B67" s="40" t="s">
        <v>25</v>
      </c>
      <c r="C67" s="58">
        <f t="shared" si="2"/>
        <v>49.342235494138954</v>
      </c>
      <c r="D67" s="58">
        <f t="shared" si="1"/>
        <v>43.453572184682073</v>
      </c>
      <c r="E67" s="58">
        <f t="shared" si="1"/>
        <v>33.473580409270035</v>
      </c>
      <c r="F67" s="58">
        <f t="shared" si="1"/>
        <v>45.613223678402697</v>
      </c>
      <c r="G67" s="58">
        <f t="shared" si="1"/>
        <v>42.40326099640702</v>
      </c>
      <c r="H67" s="57"/>
      <c r="I67" s="57"/>
      <c r="J67" s="57"/>
      <c r="K67" s="57"/>
      <c r="L67" s="57"/>
      <c r="M67" s="57"/>
      <c r="N67" s="57"/>
      <c r="O67" s="57">
        <v>48085361</v>
      </c>
      <c r="P67" s="64">
        <v>48619695</v>
      </c>
      <c r="Q67" s="64">
        <v>49128297</v>
      </c>
      <c r="R67" s="64"/>
    </row>
    <row r="68" spans="1:19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64"/>
      <c r="R68" s="57"/>
      <c r="S68" s="5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topLeftCell="F35" zoomScale="90" zoomScaleNormal="90" workbookViewId="0">
      <selection activeCell="S40" sqref="S40"/>
    </sheetView>
  </sheetViews>
  <sheetFormatPr baseColWidth="10" defaultColWidth="9.1796875" defaultRowHeight="13.5" x14ac:dyDescent="0.3"/>
  <cols>
    <col min="1" max="1" width="2.54296875" style="2" customWidth="1"/>
    <col min="2" max="2" width="35.453125" style="2" bestFit="1" customWidth="1"/>
    <col min="3" max="15" width="12.26953125" style="2" customWidth="1"/>
    <col min="16" max="16" width="0.26953125" style="2" hidden="1" customWidth="1"/>
    <col min="17" max="17" width="11.453125" style="2" hidden="1" customWidth="1"/>
    <col min="18" max="18" width="12.26953125" style="2" customWidth="1"/>
    <col min="19" max="19" width="9.453125" style="2" customWidth="1"/>
    <col min="20" max="20" width="10.26953125" style="2" customWidth="1"/>
    <col min="21" max="21" width="10.54296875" style="2" customWidth="1"/>
    <col min="22" max="22" width="12.26953125" style="2" customWidth="1"/>
    <col min="23" max="23" width="11.81640625" style="2" customWidth="1"/>
    <col min="24" max="67" width="12.26953125" style="2" customWidth="1"/>
    <col min="68" max="16384" width="9.1796875" style="2"/>
  </cols>
  <sheetData>
    <row r="1" spans="2:10" s="17" customFormat="1" ht="18.75" customHeight="1" x14ac:dyDescent="0.25">
      <c r="J1" s="6"/>
    </row>
    <row r="2" spans="2:10" s="23" customFormat="1" ht="39" customHeight="1" x14ac:dyDescent="0.25">
      <c r="B2" s="38"/>
      <c r="C2" s="38"/>
      <c r="D2" s="38"/>
      <c r="E2" s="38"/>
    </row>
    <row r="3" spans="2:10" s="17" customFormat="1" ht="21" customHeight="1" x14ac:dyDescent="0.25"/>
    <row r="4" spans="2:10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2:10" s="17" customFormat="1" ht="17.149999999999999" customHeight="1" thickBot="1" x14ac:dyDescent="0.3">
      <c r="B5" s="39" t="s">
        <v>12</v>
      </c>
      <c r="C5" s="28">
        <v>62</v>
      </c>
      <c r="D5" s="28">
        <v>17</v>
      </c>
      <c r="E5" s="28">
        <v>30</v>
      </c>
      <c r="F5" s="28">
        <v>34</v>
      </c>
      <c r="G5" s="28">
        <v>40</v>
      </c>
    </row>
    <row r="6" spans="2:10" s="17" customFormat="1" ht="17.149999999999999" customHeight="1" thickBot="1" x14ac:dyDescent="0.3">
      <c r="B6" s="39" t="s">
        <v>13</v>
      </c>
      <c r="C6" s="28">
        <v>6</v>
      </c>
      <c r="D6" s="28">
        <v>1</v>
      </c>
      <c r="E6" s="28">
        <v>1</v>
      </c>
      <c r="F6" s="28">
        <v>5</v>
      </c>
      <c r="G6" s="28">
        <v>3</v>
      </c>
    </row>
    <row r="7" spans="2:10" s="17" customFormat="1" ht="17.149999999999999" customHeight="1" thickBot="1" x14ac:dyDescent="0.3">
      <c r="B7" s="39" t="s">
        <v>120</v>
      </c>
      <c r="C7" s="28">
        <v>3</v>
      </c>
      <c r="D7" s="28">
        <v>4</v>
      </c>
      <c r="E7" s="28">
        <v>3</v>
      </c>
      <c r="F7" s="28">
        <v>1</v>
      </c>
      <c r="G7" s="28">
        <v>11</v>
      </c>
    </row>
    <row r="8" spans="2:10" s="17" customFormat="1" ht="17.149999999999999" customHeight="1" thickBot="1" x14ac:dyDescent="0.3">
      <c r="B8" s="39" t="s">
        <v>53</v>
      </c>
      <c r="C8" s="28">
        <v>4</v>
      </c>
      <c r="D8" s="28">
        <v>2</v>
      </c>
      <c r="E8" s="28">
        <v>1</v>
      </c>
      <c r="F8" s="28">
        <v>5</v>
      </c>
      <c r="G8" s="28">
        <v>5</v>
      </c>
    </row>
    <row r="9" spans="2:10" s="17" customFormat="1" ht="17.149999999999999" customHeight="1" thickBot="1" x14ac:dyDescent="0.3">
      <c r="B9" s="39" t="s">
        <v>14</v>
      </c>
      <c r="C9" s="28">
        <v>18</v>
      </c>
      <c r="D9" s="28">
        <v>10</v>
      </c>
      <c r="E9" s="28">
        <v>10</v>
      </c>
      <c r="F9" s="28">
        <v>35</v>
      </c>
      <c r="G9" s="28">
        <v>5</v>
      </c>
    </row>
    <row r="10" spans="2:10" s="17" customFormat="1" ht="17.149999999999999" customHeight="1" thickBot="1" x14ac:dyDescent="0.3">
      <c r="B10" s="39" t="s">
        <v>15</v>
      </c>
      <c r="C10" s="28">
        <v>3</v>
      </c>
      <c r="D10" s="28">
        <v>5</v>
      </c>
      <c r="E10" s="28">
        <v>0</v>
      </c>
      <c r="F10" s="28">
        <v>0</v>
      </c>
      <c r="G10" s="28">
        <v>1</v>
      </c>
    </row>
    <row r="11" spans="2:10" s="17" customFormat="1" ht="17.149999999999999" customHeight="1" thickBot="1" x14ac:dyDescent="0.3">
      <c r="B11" s="39" t="s">
        <v>52</v>
      </c>
      <c r="C11" s="28">
        <v>9</v>
      </c>
      <c r="D11" s="28">
        <v>7</v>
      </c>
      <c r="E11" s="28">
        <v>3</v>
      </c>
      <c r="F11" s="28">
        <v>6</v>
      </c>
      <c r="G11" s="28">
        <v>7</v>
      </c>
    </row>
    <row r="12" spans="2:10" s="17" customFormat="1" ht="17.149999999999999" customHeight="1" thickBot="1" x14ac:dyDescent="0.3">
      <c r="B12" s="39" t="s">
        <v>36</v>
      </c>
      <c r="C12" s="28">
        <v>7</v>
      </c>
      <c r="D12" s="28">
        <v>4</v>
      </c>
      <c r="E12" s="28">
        <v>4</v>
      </c>
      <c r="F12" s="28">
        <v>5</v>
      </c>
      <c r="G12" s="28">
        <v>7</v>
      </c>
    </row>
    <row r="13" spans="2:10" s="17" customFormat="1" ht="17.149999999999999" customHeight="1" thickBot="1" x14ac:dyDescent="0.3">
      <c r="B13" s="39" t="s">
        <v>23</v>
      </c>
      <c r="C13" s="28">
        <v>36</v>
      </c>
      <c r="D13" s="28">
        <v>35</v>
      </c>
      <c r="E13" s="28">
        <v>23</v>
      </c>
      <c r="F13" s="28">
        <v>36</v>
      </c>
      <c r="G13" s="28">
        <v>25</v>
      </c>
    </row>
    <row r="14" spans="2:10" s="17" customFormat="1" ht="17.149999999999999" customHeight="1" thickBot="1" x14ac:dyDescent="0.3">
      <c r="B14" s="39" t="s">
        <v>54</v>
      </c>
      <c r="C14" s="28">
        <v>30</v>
      </c>
      <c r="D14" s="28">
        <v>39</v>
      </c>
      <c r="E14" s="28">
        <v>23</v>
      </c>
      <c r="F14" s="28">
        <v>19</v>
      </c>
      <c r="G14" s="28">
        <v>23</v>
      </c>
    </row>
    <row r="15" spans="2:10" s="17" customFormat="1" ht="17.149999999999999" customHeight="1" thickBot="1" x14ac:dyDescent="0.3">
      <c r="B15" s="39" t="s">
        <v>24</v>
      </c>
      <c r="C15" s="28">
        <v>5</v>
      </c>
      <c r="D15" s="28">
        <v>8</v>
      </c>
      <c r="E15" s="28">
        <v>2</v>
      </c>
      <c r="F15" s="28">
        <v>5</v>
      </c>
      <c r="G15" s="28">
        <v>4</v>
      </c>
    </row>
    <row r="16" spans="2:10" s="17" customFormat="1" ht="17.149999999999999" customHeight="1" thickBot="1" x14ac:dyDescent="0.3">
      <c r="B16" s="39" t="s">
        <v>16</v>
      </c>
      <c r="C16" s="28">
        <v>13</v>
      </c>
      <c r="D16" s="28">
        <v>11</v>
      </c>
      <c r="E16" s="28">
        <v>4</v>
      </c>
      <c r="F16" s="28">
        <v>5</v>
      </c>
      <c r="G16" s="28">
        <v>5</v>
      </c>
    </row>
    <row r="17" spans="2:8" s="17" customFormat="1" ht="17.149999999999999" customHeight="1" thickBot="1" x14ac:dyDescent="0.3">
      <c r="B17" s="39" t="s">
        <v>121</v>
      </c>
      <c r="C17" s="28">
        <v>29</v>
      </c>
      <c r="D17" s="28">
        <v>25</v>
      </c>
      <c r="E17" s="28">
        <v>26</v>
      </c>
      <c r="F17" s="28">
        <v>22</v>
      </c>
      <c r="G17" s="28">
        <v>23</v>
      </c>
    </row>
    <row r="18" spans="2:8" s="17" customFormat="1" ht="17.149999999999999" customHeight="1" thickBot="1" x14ac:dyDescent="0.3">
      <c r="B18" s="39" t="s">
        <v>122</v>
      </c>
      <c r="C18" s="28">
        <v>17</v>
      </c>
      <c r="D18" s="28">
        <v>12</v>
      </c>
      <c r="E18" s="28">
        <v>10</v>
      </c>
      <c r="F18" s="28">
        <v>5</v>
      </c>
      <c r="G18" s="28">
        <v>8</v>
      </c>
    </row>
    <row r="19" spans="2:8" s="17" customFormat="1" ht="17.149999999999999" customHeight="1" thickBot="1" x14ac:dyDescent="0.3">
      <c r="B19" s="39" t="s">
        <v>123</v>
      </c>
      <c r="C19" s="28">
        <v>4</v>
      </c>
      <c r="D19" s="28">
        <v>4</v>
      </c>
      <c r="E19" s="28">
        <v>4</v>
      </c>
      <c r="F19" s="28">
        <v>6</v>
      </c>
      <c r="G19" s="28">
        <v>7</v>
      </c>
    </row>
    <row r="20" spans="2:8" s="17" customFormat="1" ht="17.149999999999999" customHeight="1" thickBot="1" x14ac:dyDescent="0.3">
      <c r="B20" s="39" t="s">
        <v>37</v>
      </c>
      <c r="C20" s="28">
        <v>8</v>
      </c>
      <c r="D20" s="28">
        <v>5</v>
      </c>
      <c r="E20" s="28">
        <v>3</v>
      </c>
      <c r="F20" s="28">
        <v>4</v>
      </c>
      <c r="G20" s="28">
        <v>2</v>
      </c>
    </row>
    <row r="21" spans="2:8" s="17" customFormat="1" ht="17.149999999999999" customHeight="1" thickBot="1" x14ac:dyDescent="0.3">
      <c r="B21" s="39" t="s">
        <v>17</v>
      </c>
      <c r="C21" s="28">
        <v>0</v>
      </c>
      <c r="D21" s="28">
        <v>1</v>
      </c>
      <c r="E21" s="28">
        <v>0</v>
      </c>
      <c r="F21" s="28">
        <v>0</v>
      </c>
      <c r="G21" s="28">
        <v>1</v>
      </c>
    </row>
    <row r="22" spans="2:8" s="17" customFormat="1" ht="17.149999999999999" customHeight="1" thickBot="1" x14ac:dyDescent="0.3">
      <c r="B22" s="40" t="s">
        <v>25</v>
      </c>
      <c r="C22" s="42">
        <v>254</v>
      </c>
      <c r="D22" s="42">
        <v>190</v>
      </c>
      <c r="E22" s="42">
        <v>147</v>
      </c>
      <c r="F22" s="42">
        <v>193</v>
      </c>
      <c r="G22" s="42">
        <v>177</v>
      </c>
    </row>
    <row r="23" spans="2:8" x14ac:dyDescent="0.3">
      <c r="H23" s="15"/>
    </row>
    <row r="25" spans="2:8" ht="39" customHeight="1" x14ac:dyDescent="0.3">
      <c r="B25" s="17"/>
      <c r="C25" s="26" t="s">
        <v>652</v>
      </c>
    </row>
    <row r="26" spans="2:8" ht="17.149999999999999" customHeight="1" thickBot="1" x14ac:dyDescent="0.35">
      <c r="B26" s="39" t="s">
        <v>12</v>
      </c>
      <c r="C26" s="49">
        <f>IFERROR(+(G5-C5)/C5,"-")</f>
        <v>-0.35483870967741937</v>
      </c>
    </row>
    <row r="27" spans="2:8" ht="17.149999999999999" customHeight="1" thickBot="1" x14ac:dyDescent="0.35">
      <c r="B27" s="39" t="s">
        <v>13</v>
      </c>
      <c r="C27" s="49">
        <f t="shared" ref="C27:C41" si="0">IFERROR(+(G6-C6)/C6,"-")</f>
        <v>-0.5</v>
      </c>
    </row>
    <row r="28" spans="2:8" ht="17.149999999999999" customHeight="1" thickBot="1" x14ac:dyDescent="0.35">
      <c r="B28" s="39" t="s">
        <v>120</v>
      </c>
      <c r="C28" s="49">
        <f t="shared" si="0"/>
        <v>2.6666666666666665</v>
      </c>
    </row>
    <row r="29" spans="2:8" ht="17.149999999999999" customHeight="1" thickBot="1" x14ac:dyDescent="0.35">
      <c r="B29" s="39" t="s">
        <v>53</v>
      </c>
      <c r="C29" s="49">
        <f t="shared" si="0"/>
        <v>0.25</v>
      </c>
    </row>
    <row r="30" spans="2:8" ht="17.149999999999999" customHeight="1" thickBot="1" x14ac:dyDescent="0.35">
      <c r="B30" s="39" t="s">
        <v>14</v>
      </c>
      <c r="C30" s="49">
        <f t="shared" si="0"/>
        <v>-0.72222222222222221</v>
      </c>
    </row>
    <row r="31" spans="2:8" ht="17.149999999999999" customHeight="1" thickBot="1" x14ac:dyDescent="0.35">
      <c r="B31" s="39" t="s">
        <v>15</v>
      </c>
      <c r="C31" s="49">
        <f t="shared" si="0"/>
        <v>-0.66666666666666663</v>
      </c>
    </row>
    <row r="32" spans="2:8" ht="17.149999999999999" customHeight="1" thickBot="1" x14ac:dyDescent="0.35">
      <c r="B32" s="39" t="s">
        <v>52</v>
      </c>
      <c r="C32" s="49">
        <f t="shared" si="0"/>
        <v>-0.22222222222222221</v>
      </c>
    </row>
    <row r="33" spans="1:26" ht="17.149999999999999" customHeight="1" thickBot="1" x14ac:dyDescent="0.35">
      <c r="B33" s="39" t="s">
        <v>36</v>
      </c>
      <c r="C33" s="49">
        <f t="shared" si="0"/>
        <v>0</v>
      </c>
    </row>
    <row r="34" spans="1:26" ht="17.149999999999999" customHeight="1" thickBot="1" x14ac:dyDescent="0.35">
      <c r="B34" s="39" t="s">
        <v>23</v>
      </c>
      <c r="C34" s="49">
        <f t="shared" si="0"/>
        <v>-0.30555555555555558</v>
      </c>
    </row>
    <row r="35" spans="1:26" ht="17.149999999999999" customHeight="1" thickBot="1" x14ac:dyDescent="0.35">
      <c r="B35" s="39" t="s">
        <v>54</v>
      </c>
      <c r="C35" s="49">
        <f t="shared" si="0"/>
        <v>-0.23333333333333334</v>
      </c>
    </row>
    <row r="36" spans="1:26" ht="17.149999999999999" customHeight="1" thickBot="1" x14ac:dyDescent="0.35">
      <c r="B36" s="39" t="s">
        <v>24</v>
      </c>
      <c r="C36" s="49">
        <f t="shared" si="0"/>
        <v>-0.2</v>
      </c>
    </row>
    <row r="37" spans="1:26" ht="17.149999999999999" customHeight="1" thickBot="1" x14ac:dyDescent="0.35">
      <c r="B37" s="39" t="s">
        <v>16</v>
      </c>
      <c r="C37" s="49">
        <f t="shared" si="0"/>
        <v>-0.61538461538461542</v>
      </c>
    </row>
    <row r="38" spans="1:26" ht="17.149999999999999" customHeight="1" thickBot="1" x14ac:dyDescent="0.35">
      <c r="B38" s="39" t="s">
        <v>121</v>
      </c>
      <c r="C38" s="49">
        <f t="shared" si="0"/>
        <v>-0.20689655172413793</v>
      </c>
    </row>
    <row r="39" spans="1:26" ht="17.149999999999999" customHeight="1" thickBot="1" x14ac:dyDescent="0.35">
      <c r="B39" s="39" t="s">
        <v>122</v>
      </c>
      <c r="C39" s="49">
        <f t="shared" si="0"/>
        <v>-0.52941176470588236</v>
      </c>
    </row>
    <row r="40" spans="1:26" ht="17.149999999999999" customHeight="1" thickBot="1" x14ac:dyDescent="0.35">
      <c r="B40" s="39" t="s">
        <v>123</v>
      </c>
      <c r="C40" s="49">
        <f t="shared" si="0"/>
        <v>0.75</v>
      </c>
    </row>
    <row r="41" spans="1:26" ht="17.149999999999999" customHeight="1" thickBot="1" x14ac:dyDescent="0.35">
      <c r="B41" s="39" t="s">
        <v>37</v>
      </c>
      <c r="C41" s="49">
        <f t="shared" si="0"/>
        <v>-0.75</v>
      </c>
    </row>
    <row r="42" spans="1:26" ht="17.149999999999999" customHeight="1" thickBot="1" x14ac:dyDescent="0.35">
      <c r="B42" s="39" t="s">
        <v>17</v>
      </c>
      <c r="C42" s="49" t="str">
        <f>IFERROR(+(G21-C21)/C21,"-")</f>
        <v>-</v>
      </c>
    </row>
    <row r="43" spans="1:26" ht="17.149999999999999" customHeight="1" thickBot="1" x14ac:dyDescent="0.35">
      <c r="B43" s="40" t="s">
        <v>25</v>
      </c>
      <c r="C43" s="43">
        <f>+(G22-C22)/C22</f>
        <v>-0.30314960629921262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 t="shared" ref="C50:F67" si="1">+C5/$P50*100000</f>
        <v>0.7083534985579294</v>
      </c>
      <c r="D50" s="56">
        <f t="shared" si="1"/>
        <v>0.19422595928201292</v>
      </c>
      <c r="E50" s="56">
        <f t="shared" si="1"/>
        <v>0.34275169285061102</v>
      </c>
      <c r="F50" s="56">
        <f t="shared" si="1"/>
        <v>0.38845191856402583</v>
      </c>
      <c r="G50" s="56">
        <f t="shared" ref="G50:G67" si="2">+G5/$Q50*100000</f>
        <v>0.45211293283738052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si="1"/>
        <v>0.44733088842151097</v>
      </c>
      <c r="D51" s="56">
        <f t="shared" si="1"/>
        <v>7.4555148070251834E-2</v>
      </c>
      <c r="E51" s="56">
        <f t="shared" si="1"/>
        <v>7.4555148070251834E-2</v>
      </c>
      <c r="F51" s="56">
        <f t="shared" si="1"/>
        <v>0.3727757403512591</v>
      </c>
      <c r="G51" s="56">
        <f t="shared" si="2"/>
        <v>0.21984125995422904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si="1"/>
        <v>0.29819295071864499</v>
      </c>
      <c r="D52" s="56">
        <f t="shared" si="1"/>
        <v>0.39759060095819332</v>
      </c>
      <c r="E52" s="56">
        <f t="shared" si="1"/>
        <v>0.29819295071864499</v>
      </c>
      <c r="F52" s="56">
        <f t="shared" si="1"/>
        <v>9.939765023954833E-2</v>
      </c>
      <c r="G52" s="56">
        <f t="shared" si="2"/>
        <v>1.0836071904232767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si="1"/>
        <v>0.3306041956978476</v>
      </c>
      <c r="D53" s="56">
        <f t="shared" si="1"/>
        <v>0.1653020978489238</v>
      </c>
      <c r="E53" s="56">
        <f t="shared" si="1"/>
        <v>8.2651048924461901E-2</v>
      </c>
      <c r="F53" s="56">
        <f t="shared" si="1"/>
        <v>0.41325524462230945</v>
      </c>
      <c r="G53" s="56">
        <f t="shared" si="2"/>
        <v>0.40004992623079366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si="1"/>
        <v>0.8133696276936091</v>
      </c>
      <c r="D54" s="56">
        <f t="shared" si="1"/>
        <v>0.45187201538533844</v>
      </c>
      <c r="E54" s="56">
        <f t="shared" si="1"/>
        <v>0.45187201538533844</v>
      </c>
      <c r="F54" s="56">
        <f t="shared" si="1"/>
        <v>1.5815520538486842</v>
      </c>
      <c r="G54" s="56">
        <f t="shared" si="2"/>
        <v>0.2213500048254301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si="1"/>
        <v>0.50986850491258306</v>
      </c>
      <c r="D55" s="56">
        <f t="shared" si="1"/>
        <v>0.84978084152097166</v>
      </c>
      <c r="E55" s="56">
        <f t="shared" si="1"/>
        <v>0</v>
      </c>
      <c r="F55" s="56">
        <f t="shared" si="1"/>
        <v>0</v>
      </c>
      <c r="G55" s="56">
        <f t="shared" si="2"/>
        <v>0.16845708471538334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si="1"/>
        <v>0.37756381562635949</v>
      </c>
      <c r="D56" s="56">
        <f t="shared" si="1"/>
        <v>0.29366074548716853</v>
      </c>
      <c r="E56" s="56">
        <f t="shared" si="1"/>
        <v>0.1258546052087865</v>
      </c>
      <c r="F56" s="56">
        <f t="shared" si="1"/>
        <v>0.25170921041757299</v>
      </c>
      <c r="G56" s="56">
        <f t="shared" si="2"/>
        <v>0.29151835670269416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si="1"/>
        <v>0.33587865375996961</v>
      </c>
      <c r="D57" s="56">
        <f t="shared" si="1"/>
        <v>0.19193065929141118</v>
      </c>
      <c r="E57" s="56">
        <f t="shared" si="1"/>
        <v>0.19193065929141118</v>
      </c>
      <c r="F57" s="56">
        <f t="shared" si="1"/>
        <v>0.23991332411426403</v>
      </c>
      <c r="G57" s="56">
        <f t="shared" si="2"/>
        <v>0.3291982892975755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si="1"/>
        <v>0.45558299880675218</v>
      </c>
      <c r="D58" s="56">
        <f t="shared" si="1"/>
        <v>0.44292791550656468</v>
      </c>
      <c r="E58" s="56">
        <f t="shared" si="1"/>
        <v>0.29106691590431388</v>
      </c>
      <c r="F58" s="56">
        <f t="shared" si="1"/>
        <v>0.45558299880675218</v>
      </c>
      <c r="G58" s="56">
        <f t="shared" si="2"/>
        <v>0.3077254094778934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si="1"/>
        <v>0.57513187294570078</v>
      </c>
      <c r="D59" s="56">
        <f t="shared" si="1"/>
        <v>0.74767143482941112</v>
      </c>
      <c r="E59" s="56">
        <f t="shared" si="1"/>
        <v>0.44093443592503728</v>
      </c>
      <c r="F59" s="56">
        <f t="shared" si="1"/>
        <v>0.36425018619894389</v>
      </c>
      <c r="G59" s="56">
        <f t="shared" si="2"/>
        <v>0.42394891083838293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si="1"/>
        <v>0.47424561749624872</v>
      </c>
      <c r="D60" s="56">
        <f t="shared" si="1"/>
        <v>0.75879298799399797</v>
      </c>
      <c r="E60" s="56">
        <f t="shared" si="1"/>
        <v>0.18969824699849949</v>
      </c>
      <c r="F60" s="56">
        <f t="shared" si="1"/>
        <v>0.47424561749624872</v>
      </c>
      <c r="G60" s="56">
        <f t="shared" si="2"/>
        <v>0.37974262943290188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si="1"/>
        <v>0.48158421944829716</v>
      </c>
      <c r="D61" s="56">
        <f t="shared" si="1"/>
        <v>0.40749433953317454</v>
      </c>
      <c r="E61" s="56">
        <f t="shared" si="1"/>
        <v>0.14817975983024528</v>
      </c>
      <c r="F61" s="56">
        <f t="shared" si="1"/>
        <v>0.18522469978780659</v>
      </c>
      <c r="G61" s="56">
        <f t="shared" si="2"/>
        <v>0.18417963260583606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si="1"/>
        <v>0.42200828504127608</v>
      </c>
      <c r="D62" s="56">
        <f t="shared" si="1"/>
        <v>0.363800245725238</v>
      </c>
      <c r="E62" s="56">
        <f t="shared" si="1"/>
        <v>0.37835225555424751</v>
      </c>
      <c r="F62" s="56">
        <f t="shared" si="1"/>
        <v>0.32014421623820943</v>
      </c>
      <c r="G62" s="56">
        <f t="shared" si="2"/>
        <v>0.32331133785388183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si="1"/>
        <v>1.0955782461983434</v>
      </c>
      <c r="D63" s="56">
        <f t="shared" si="1"/>
        <v>0.77334935025765428</v>
      </c>
      <c r="E63" s="56">
        <f t="shared" si="1"/>
        <v>0.64445779188137853</v>
      </c>
      <c r="F63" s="56">
        <f t="shared" si="1"/>
        <v>0.32222889594068926</v>
      </c>
      <c r="G63" s="56">
        <f t="shared" si="2"/>
        <v>0.50409927226968809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si="1"/>
        <v>0.59510083239728928</v>
      </c>
      <c r="D64" s="56">
        <f t="shared" si="1"/>
        <v>0.59510083239728928</v>
      </c>
      <c r="E64" s="56">
        <f t="shared" si="1"/>
        <v>0.59510083239728928</v>
      </c>
      <c r="F64" s="56">
        <f t="shared" si="1"/>
        <v>0.89265124859593403</v>
      </c>
      <c r="G64" s="56">
        <f t="shared" si="2"/>
        <v>1.0236103027839276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  <c r="T64" s="57"/>
    </row>
    <row r="65" spans="1:26" ht="14" thickBot="1" x14ac:dyDescent="0.35">
      <c r="A65" s="57"/>
      <c r="B65" s="39" t="s">
        <v>140</v>
      </c>
      <c r="C65" s="56">
        <f t="shared" si="1"/>
        <v>0.36096163789952812</v>
      </c>
      <c r="D65" s="56">
        <f t="shared" si="1"/>
        <v>0.22560102368720508</v>
      </c>
      <c r="E65" s="56">
        <f t="shared" si="1"/>
        <v>0.13536061421232304</v>
      </c>
      <c r="F65" s="56">
        <f t="shared" si="1"/>
        <v>0.18048081894976406</v>
      </c>
      <c r="G65" s="56">
        <f t="shared" si="2"/>
        <v>8.9192420606481693E-2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  <c r="T65" s="57"/>
    </row>
    <row r="66" spans="1:26" ht="14" thickBot="1" x14ac:dyDescent="0.35">
      <c r="A66" s="57"/>
      <c r="B66" s="39" t="s">
        <v>17</v>
      </c>
      <c r="C66" s="56">
        <f t="shared" si="1"/>
        <v>0</v>
      </c>
      <c r="D66" s="56">
        <f t="shared" si="1"/>
        <v>0.31028726394896394</v>
      </c>
      <c r="E66" s="56">
        <f t="shared" si="1"/>
        <v>0</v>
      </c>
      <c r="F66" s="56">
        <f t="shared" si="1"/>
        <v>0</v>
      </c>
      <c r="G66" s="56">
        <f t="shared" si="2"/>
        <v>0.3059947430103151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  <c r="T66" s="57"/>
    </row>
    <row r="67" spans="1:26" ht="14" thickBot="1" x14ac:dyDescent="0.35">
      <c r="A67" s="57"/>
      <c r="B67" s="40" t="s">
        <v>25</v>
      </c>
      <c r="C67" s="58">
        <f t="shared" si="1"/>
        <v>0.52822729146194825</v>
      </c>
      <c r="D67" s="58">
        <f t="shared" si="1"/>
        <v>0.39513065109358331</v>
      </c>
      <c r="E67" s="58">
        <f t="shared" si="1"/>
        <v>0.30570634584608819</v>
      </c>
      <c r="F67" s="58">
        <f t="shared" si="1"/>
        <v>0.40136955611085046</v>
      </c>
      <c r="G67" s="58">
        <f t="shared" si="2"/>
        <v>0.36028116341993288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topLeftCell="A39" zoomScaleNormal="100" workbookViewId="0">
      <selection activeCell="H71" sqref="H71"/>
    </sheetView>
  </sheetViews>
  <sheetFormatPr baseColWidth="10" defaultColWidth="9.1796875" defaultRowHeight="13.5" x14ac:dyDescent="0.3"/>
  <cols>
    <col min="1" max="1" width="1.54296875" style="2" customWidth="1"/>
    <col min="2" max="2" width="35.7265625" style="2" customWidth="1"/>
    <col min="3" max="14" width="12.26953125" style="2" customWidth="1"/>
    <col min="15" max="15" width="12" style="2" customWidth="1"/>
    <col min="16" max="16" width="13.26953125" style="2" hidden="1" customWidth="1"/>
    <col min="17" max="17" width="13.453125" style="2" hidden="1" customWidth="1"/>
    <col min="18" max="18" width="12.1796875" style="2" customWidth="1"/>
    <col min="19" max="19" width="9.81640625" style="2" customWidth="1"/>
    <col min="20" max="20" width="9" style="2" customWidth="1"/>
    <col min="21" max="21" width="12.26953125" style="2" customWidth="1"/>
    <col min="22" max="22" width="15.1796875" style="2" customWidth="1"/>
    <col min="23" max="23" width="11.81640625" style="2" customWidth="1"/>
    <col min="24" max="70" width="12.26953125" style="2" customWidth="1"/>
    <col min="71" max="16384" width="9.1796875" style="2"/>
  </cols>
  <sheetData>
    <row r="1" spans="1:10" s="17" customFormat="1" ht="16.5" customHeight="1" x14ac:dyDescent="0.25">
      <c r="J1" s="6"/>
    </row>
    <row r="2" spans="1:10" s="17" customFormat="1" ht="39" customHeight="1" x14ac:dyDescent="0.35">
      <c r="A2" s="44"/>
      <c r="B2" s="45"/>
      <c r="C2" s="11"/>
      <c r="D2" s="11"/>
      <c r="E2" s="46"/>
    </row>
    <row r="3" spans="1:10" s="17" customFormat="1" ht="20.25" customHeight="1" x14ac:dyDescent="0.25"/>
    <row r="4" spans="1:10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10" s="17" customFormat="1" ht="17.149999999999999" customHeight="1" thickBot="1" x14ac:dyDescent="0.3">
      <c r="B5" s="39" t="s">
        <v>12</v>
      </c>
      <c r="C5" s="28">
        <v>113</v>
      </c>
      <c r="D5" s="28">
        <v>121</v>
      </c>
      <c r="E5" s="28">
        <v>89</v>
      </c>
      <c r="F5" s="28">
        <v>139</v>
      </c>
      <c r="G5" s="28">
        <v>121</v>
      </c>
    </row>
    <row r="6" spans="1:10" s="17" customFormat="1" ht="17.149999999999999" customHeight="1" thickBot="1" x14ac:dyDescent="0.3">
      <c r="B6" s="39" t="s">
        <v>13</v>
      </c>
      <c r="C6" s="28">
        <v>15</v>
      </c>
      <c r="D6" s="28">
        <v>16</v>
      </c>
      <c r="E6" s="28">
        <v>12</v>
      </c>
      <c r="F6" s="28">
        <v>15</v>
      </c>
      <c r="G6" s="28">
        <v>19</v>
      </c>
    </row>
    <row r="7" spans="1:10" s="17" customFormat="1" ht="17.149999999999999" customHeight="1" thickBot="1" x14ac:dyDescent="0.3">
      <c r="B7" s="39" t="s">
        <v>120</v>
      </c>
      <c r="C7" s="28">
        <v>22</v>
      </c>
      <c r="D7" s="28">
        <v>10</v>
      </c>
      <c r="E7" s="28">
        <v>9</v>
      </c>
      <c r="F7" s="28">
        <v>15</v>
      </c>
      <c r="G7" s="28">
        <v>10</v>
      </c>
    </row>
    <row r="8" spans="1:10" s="17" customFormat="1" ht="17.149999999999999" customHeight="1" thickBot="1" x14ac:dyDescent="0.3">
      <c r="B8" s="39" t="s">
        <v>53</v>
      </c>
      <c r="C8" s="28">
        <v>15</v>
      </c>
      <c r="D8" s="28">
        <v>8</v>
      </c>
      <c r="E8" s="28">
        <v>11</v>
      </c>
      <c r="F8" s="28">
        <v>6</v>
      </c>
      <c r="G8" s="28">
        <v>15</v>
      </c>
    </row>
    <row r="9" spans="1:10" s="17" customFormat="1" ht="17.149999999999999" customHeight="1" thickBot="1" x14ac:dyDescent="0.3">
      <c r="B9" s="39" t="s">
        <v>14</v>
      </c>
      <c r="C9" s="28">
        <v>18</v>
      </c>
      <c r="D9" s="28">
        <v>28</v>
      </c>
      <c r="E9" s="28">
        <v>14</v>
      </c>
      <c r="F9" s="28">
        <v>18</v>
      </c>
      <c r="G9" s="28">
        <v>23</v>
      </c>
    </row>
    <row r="10" spans="1:10" s="17" customFormat="1" ht="17.149999999999999" customHeight="1" thickBot="1" x14ac:dyDescent="0.3">
      <c r="B10" s="39" t="s">
        <v>15</v>
      </c>
      <c r="C10" s="28">
        <v>7</v>
      </c>
      <c r="D10" s="28">
        <v>6</v>
      </c>
      <c r="E10" s="28">
        <v>7</v>
      </c>
      <c r="F10" s="28">
        <v>3</v>
      </c>
      <c r="G10" s="28">
        <v>6</v>
      </c>
    </row>
    <row r="11" spans="1:10" s="17" customFormat="1" ht="17.149999999999999" customHeight="1" thickBot="1" x14ac:dyDescent="0.3">
      <c r="B11" s="39" t="s">
        <v>52</v>
      </c>
      <c r="C11" s="28">
        <v>23</v>
      </c>
      <c r="D11" s="28">
        <v>20</v>
      </c>
      <c r="E11" s="28">
        <v>14</v>
      </c>
      <c r="F11" s="28">
        <v>28</v>
      </c>
      <c r="G11" s="28">
        <v>22</v>
      </c>
    </row>
    <row r="12" spans="1:10" s="17" customFormat="1" ht="17.149999999999999" customHeight="1" thickBot="1" x14ac:dyDescent="0.3">
      <c r="B12" s="39" t="s">
        <v>36</v>
      </c>
      <c r="C12" s="28">
        <v>28</v>
      </c>
      <c r="D12" s="28">
        <v>30</v>
      </c>
      <c r="E12" s="28">
        <v>25</v>
      </c>
      <c r="F12" s="28">
        <v>20</v>
      </c>
      <c r="G12" s="28">
        <v>29</v>
      </c>
    </row>
    <row r="13" spans="1:10" s="17" customFormat="1" ht="17.149999999999999" customHeight="1" thickBot="1" x14ac:dyDescent="0.3">
      <c r="B13" s="39" t="s">
        <v>23</v>
      </c>
      <c r="C13" s="28">
        <v>97</v>
      </c>
      <c r="D13" s="28">
        <v>103</v>
      </c>
      <c r="E13" s="28">
        <v>76</v>
      </c>
      <c r="F13" s="28">
        <v>102</v>
      </c>
      <c r="G13" s="28">
        <v>97</v>
      </c>
    </row>
    <row r="14" spans="1:10" s="17" customFormat="1" ht="17.149999999999999" customHeight="1" thickBot="1" x14ac:dyDescent="0.3">
      <c r="B14" s="39" t="s">
        <v>54</v>
      </c>
      <c r="C14" s="28">
        <v>71</v>
      </c>
      <c r="D14" s="28">
        <v>83</v>
      </c>
      <c r="E14" s="28">
        <v>50</v>
      </c>
      <c r="F14" s="28">
        <v>61</v>
      </c>
      <c r="G14" s="28">
        <v>69</v>
      </c>
    </row>
    <row r="15" spans="1:10" s="17" customFormat="1" ht="17.149999999999999" customHeight="1" thickBot="1" x14ac:dyDescent="0.3">
      <c r="B15" s="39" t="s">
        <v>24</v>
      </c>
      <c r="C15" s="28">
        <v>25</v>
      </c>
      <c r="D15" s="28">
        <v>18</v>
      </c>
      <c r="E15" s="28">
        <v>10</v>
      </c>
      <c r="F15" s="28">
        <v>15</v>
      </c>
      <c r="G15" s="28">
        <v>16</v>
      </c>
    </row>
    <row r="16" spans="1:10" s="17" customFormat="1" ht="17.149999999999999" customHeight="1" thickBot="1" x14ac:dyDescent="0.3">
      <c r="B16" s="39" t="s">
        <v>16</v>
      </c>
      <c r="C16" s="28">
        <v>16</v>
      </c>
      <c r="D16" s="28">
        <v>23</v>
      </c>
      <c r="E16" s="28">
        <v>14</v>
      </c>
      <c r="F16" s="28">
        <v>30</v>
      </c>
      <c r="G16" s="28">
        <v>13</v>
      </c>
    </row>
    <row r="17" spans="2:28" s="17" customFormat="1" ht="17.149999999999999" customHeight="1" thickBot="1" x14ac:dyDescent="0.3">
      <c r="B17" s="39" t="s">
        <v>121</v>
      </c>
      <c r="C17" s="28">
        <v>68</v>
      </c>
      <c r="D17" s="28">
        <v>66</v>
      </c>
      <c r="E17" s="28">
        <v>60</v>
      </c>
      <c r="F17" s="28">
        <v>79</v>
      </c>
      <c r="G17" s="28">
        <v>59</v>
      </c>
    </row>
    <row r="18" spans="2:28" s="17" customFormat="1" ht="17.149999999999999" customHeight="1" thickBot="1" x14ac:dyDescent="0.3">
      <c r="B18" s="39" t="s">
        <v>122</v>
      </c>
      <c r="C18" s="28">
        <v>17</v>
      </c>
      <c r="D18" s="28">
        <v>18</v>
      </c>
      <c r="E18" s="28">
        <v>11</v>
      </c>
      <c r="F18" s="28">
        <v>16</v>
      </c>
      <c r="G18" s="28">
        <v>12</v>
      </c>
    </row>
    <row r="19" spans="2:28" s="17" customFormat="1" ht="17.149999999999999" customHeight="1" thickBot="1" x14ac:dyDescent="0.3">
      <c r="B19" s="39" t="s">
        <v>123</v>
      </c>
      <c r="C19" s="28">
        <v>7</v>
      </c>
      <c r="D19" s="28">
        <v>18</v>
      </c>
      <c r="E19" s="28">
        <v>14</v>
      </c>
      <c r="F19" s="28">
        <v>5</v>
      </c>
      <c r="G19" s="28">
        <v>11</v>
      </c>
    </row>
    <row r="20" spans="2:28" s="17" customFormat="1" ht="17.149999999999999" customHeight="1" thickBot="1" x14ac:dyDescent="0.3">
      <c r="B20" s="39" t="s">
        <v>37</v>
      </c>
      <c r="C20" s="28">
        <v>24</v>
      </c>
      <c r="D20" s="28">
        <v>17</v>
      </c>
      <c r="E20" s="28">
        <v>14</v>
      </c>
      <c r="F20" s="28">
        <v>22</v>
      </c>
      <c r="G20" s="28">
        <v>26</v>
      </c>
    </row>
    <row r="21" spans="2:28" s="17" customFormat="1" ht="17.149999999999999" customHeight="1" thickBot="1" x14ac:dyDescent="0.3">
      <c r="B21" s="39" t="s">
        <v>17</v>
      </c>
      <c r="C21" s="28">
        <v>3</v>
      </c>
      <c r="D21" s="28">
        <v>4</v>
      </c>
      <c r="E21" s="28">
        <v>2</v>
      </c>
      <c r="F21" s="28">
        <v>4</v>
      </c>
      <c r="G21" s="28">
        <v>1</v>
      </c>
    </row>
    <row r="22" spans="2:28" s="17" customFormat="1" ht="17.149999999999999" customHeight="1" thickBot="1" x14ac:dyDescent="0.3">
      <c r="B22" s="40" t="s">
        <v>25</v>
      </c>
      <c r="C22" s="42">
        <v>569</v>
      </c>
      <c r="D22" s="42">
        <v>589</v>
      </c>
      <c r="E22" s="42">
        <v>432</v>
      </c>
      <c r="F22" s="42">
        <v>578</v>
      </c>
      <c r="G22" s="42">
        <v>549</v>
      </c>
    </row>
    <row r="23" spans="2:28" x14ac:dyDescent="0.3">
      <c r="AA23" s="21"/>
      <c r="AB23" s="22"/>
    </row>
    <row r="25" spans="2:28" ht="39" customHeight="1" x14ac:dyDescent="0.3">
      <c r="B25" s="17"/>
      <c r="C25" s="26" t="s">
        <v>652</v>
      </c>
    </row>
    <row r="26" spans="2:28" ht="17.149999999999999" customHeight="1" thickBot="1" x14ac:dyDescent="0.35">
      <c r="B26" s="39" t="s">
        <v>12</v>
      </c>
      <c r="C26" s="29">
        <f t="shared" ref="C26:C43" si="0">+(G5-C5)/C5</f>
        <v>7.0796460176991149E-2</v>
      </c>
    </row>
    <row r="27" spans="2:28" ht="17.149999999999999" customHeight="1" thickBot="1" x14ac:dyDescent="0.35">
      <c r="B27" s="39" t="s">
        <v>13</v>
      </c>
      <c r="C27" s="29">
        <f t="shared" si="0"/>
        <v>0.26666666666666666</v>
      </c>
    </row>
    <row r="28" spans="2:28" ht="17.149999999999999" customHeight="1" thickBot="1" x14ac:dyDescent="0.35">
      <c r="B28" s="39" t="s">
        <v>120</v>
      </c>
      <c r="C28" s="29">
        <f t="shared" si="0"/>
        <v>-0.54545454545454541</v>
      </c>
    </row>
    <row r="29" spans="2:28" ht="17.149999999999999" customHeight="1" thickBot="1" x14ac:dyDescent="0.35">
      <c r="B29" s="39" t="s">
        <v>53</v>
      </c>
      <c r="C29" s="29">
        <f t="shared" si="0"/>
        <v>0</v>
      </c>
    </row>
    <row r="30" spans="2:28" ht="17.149999999999999" customHeight="1" thickBot="1" x14ac:dyDescent="0.35">
      <c r="B30" s="39" t="s">
        <v>14</v>
      </c>
      <c r="C30" s="29">
        <f t="shared" si="0"/>
        <v>0.27777777777777779</v>
      </c>
    </row>
    <row r="31" spans="2:28" ht="17.149999999999999" customHeight="1" thickBot="1" x14ac:dyDescent="0.35">
      <c r="B31" s="39" t="s">
        <v>15</v>
      </c>
      <c r="C31" s="29">
        <f t="shared" si="0"/>
        <v>-0.14285714285714285</v>
      </c>
    </row>
    <row r="32" spans="2:28" ht="17.149999999999999" customHeight="1" thickBot="1" x14ac:dyDescent="0.35">
      <c r="B32" s="39" t="s">
        <v>52</v>
      </c>
      <c r="C32" s="29">
        <f t="shared" si="0"/>
        <v>-4.3478260869565216E-2</v>
      </c>
    </row>
    <row r="33" spans="1:26" ht="17.149999999999999" customHeight="1" thickBot="1" x14ac:dyDescent="0.35">
      <c r="B33" s="39" t="s">
        <v>36</v>
      </c>
      <c r="C33" s="29">
        <f t="shared" si="0"/>
        <v>3.5714285714285712E-2</v>
      </c>
    </row>
    <row r="34" spans="1:26" ht="17.149999999999999" customHeight="1" thickBot="1" x14ac:dyDescent="0.35">
      <c r="B34" s="39" t="s">
        <v>23</v>
      </c>
      <c r="C34" s="29">
        <f t="shared" si="0"/>
        <v>0</v>
      </c>
    </row>
    <row r="35" spans="1:26" ht="17.149999999999999" customHeight="1" thickBot="1" x14ac:dyDescent="0.35">
      <c r="B35" s="39" t="s">
        <v>54</v>
      </c>
      <c r="C35" s="29">
        <f t="shared" si="0"/>
        <v>-2.8169014084507043E-2</v>
      </c>
    </row>
    <row r="36" spans="1:26" ht="17.149999999999999" customHeight="1" thickBot="1" x14ac:dyDescent="0.35">
      <c r="B36" s="39" t="s">
        <v>24</v>
      </c>
      <c r="C36" s="29">
        <f t="shared" si="0"/>
        <v>-0.36</v>
      </c>
    </row>
    <row r="37" spans="1:26" ht="17.149999999999999" customHeight="1" thickBot="1" x14ac:dyDescent="0.35">
      <c r="B37" s="39" t="s">
        <v>16</v>
      </c>
      <c r="C37" s="29">
        <f t="shared" si="0"/>
        <v>-0.1875</v>
      </c>
    </row>
    <row r="38" spans="1:26" ht="17.149999999999999" customHeight="1" thickBot="1" x14ac:dyDescent="0.35">
      <c r="B38" s="39" t="s">
        <v>121</v>
      </c>
      <c r="C38" s="29">
        <f t="shared" si="0"/>
        <v>-0.13235294117647059</v>
      </c>
    </row>
    <row r="39" spans="1:26" ht="17.149999999999999" customHeight="1" thickBot="1" x14ac:dyDescent="0.35">
      <c r="B39" s="39" t="s">
        <v>122</v>
      </c>
      <c r="C39" s="29">
        <f t="shared" si="0"/>
        <v>-0.29411764705882354</v>
      </c>
    </row>
    <row r="40" spans="1:26" ht="17.149999999999999" customHeight="1" thickBot="1" x14ac:dyDescent="0.35">
      <c r="B40" s="39" t="s">
        <v>123</v>
      </c>
      <c r="C40" s="29">
        <f t="shared" si="0"/>
        <v>0.5714285714285714</v>
      </c>
    </row>
    <row r="41" spans="1:26" ht="17.149999999999999" customHeight="1" thickBot="1" x14ac:dyDescent="0.35">
      <c r="B41" s="39" t="s">
        <v>37</v>
      </c>
      <c r="C41" s="29">
        <f t="shared" si="0"/>
        <v>8.3333333333333329E-2</v>
      </c>
    </row>
    <row r="42" spans="1:26" ht="17.149999999999999" customHeight="1" thickBot="1" x14ac:dyDescent="0.35">
      <c r="B42" s="39" t="s">
        <v>17</v>
      </c>
      <c r="C42" s="29">
        <f t="shared" si="0"/>
        <v>-0.66666666666666663</v>
      </c>
    </row>
    <row r="43" spans="1:26" ht="17.149999999999999" customHeight="1" thickBot="1" x14ac:dyDescent="0.35">
      <c r="B43" s="40" t="s">
        <v>25</v>
      </c>
      <c r="C43" s="43">
        <f t="shared" si="0"/>
        <v>-3.5149384885764502E-2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1.291031376403968</v>
      </c>
      <c r="D50" s="56">
        <f t="shared" ref="D50:F50" si="1">+D5/$P50*100000</f>
        <v>1.3824318278307977</v>
      </c>
      <c r="E50" s="56">
        <f t="shared" si="1"/>
        <v>1.0168300221234794</v>
      </c>
      <c r="F50" s="56">
        <f t="shared" si="1"/>
        <v>1.5880828435411645</v>
      </c>
      <c r="G50" s="56">
        <f t="shared" ref="G50:G67" si="2">+G5/$Q50*100000</f>
        <v>1.367641621833076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3">+C6/$P51*100000</f>
        <v>1.1183272210537774</v>
      </c>
      <c r="D51" s="56">
        <f t="shared" si="3"/>
        <v>1.1928823691240293</v>
      </c>
      <c r="E51" s="56">
        <f t="shared" si="3"/>
        <v>0.89466177684302195</v>
      </c>
      <c r="F51" s="56">
        <f t="shared" si="3"/>
        <v>1.1183272210537774</v>
      </c>
      <c r="G51" s="56">
        <f t="shared" si="2"/>
        <v>1.3923279797101173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2.1867483052700636</v>
      </c>
      <c r="D52" s="56">
        <f t="shared" si="4"/>
        <v>0.99397650239548341</v>
      </c>
      <c r="E52" s="56">
        <f t="shared" si="4"/>
        <v>0.89457885215593502</v>
      </c>
      <c r="F52" s="56">
        <f t="shared" si="4"/>
        <v>1.4909647535932251</v>
      </c>
      <c r="G52" s="56">
        <f t="shared" si="2"/>
        <v>0.98509744583934244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1.2397657338669286</v>
      </c>
      <c r="D53" s="56">
        <f t="shared" si="5"/>
        <v>0.66120839139569521</v>
      </c>
      <c r="E53" s="56">
        <f t="shared" si="5"/>
        <v>0.90916153816908085</v>
      </c>
      <c r="F53" s="56">
        <f t="shared" si="5"/>
        <v>0.4959062935467714</v>
      </c>
      <c r="G53" s="56">
        <f t="shared" si="2"/>
        <v>1.2001497786923809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0.8133696276936091</v>
      </c>
      <c r="D54" s="56">
        <f t="shared" si="6"/>
        <v>1.2652416430789475</v>
      </c>
      <c r="E54" s="56">
        <f t="shared" si="6"/>
        <v>0.63262082153947374</v>
      </c>
      <c r="F54" s="56">
        <f t="shared" si="6"/>
        <v>0.8133696276936091</v>
      </c>
      <c r="G54" s="56">
        <f t="shared" si="2"/>
        <v>1.0182100221969785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1.1896931781293605</v>
      </c>
      <c r="D55" s="56">
        <f t="shared" si="7"/>
        <v>1.0197370098251661</v>
      </c>
      <c r="E55" s="56">
        <f t="shared" si="7"/>
        <v>1.1896931781293605</v>
      </c>
      <c r="F55" s="56">
        <f t="shared" si="7"/>
        <v>0.50986850491258306</v>
      </c>
      <c r="G55" s="56">
        <f t="shared" si="2"/>
        <v>1.0107425082923001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0.96488530660069649</v>
      </c>
      <c r="D56" s="56">
        <f t="shared" si="8"/>
        <v>0.83903070139191005</v>
      </c>
      <c r="E56" s="56">
        <f t="shared" si="8"/>
        <v>0.58732149097433706</v>
      </c>
      <c r="F56" s="56">
        <f t="shared" si="8"/>
        <v>1.1746429819486741</v>
      </c>
      <c r="G56" s="56">
        <f t="shared" si="2"/>
        <v>0.9162005496370389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1.3435146150398785</v>
      </c>
      <c r="D57" s="56">
        <f t="shared" si="9"/>
        <v>1.4394799446855839</v>
      </c>
      <c r="E57" s="56">
        <f t="shared" si="9"/>
        <v>1.19956662057132</v>
      </c>
      <c r="F57" s="56">
        <f t="shared" si="9"/>
        <v>0.9596532964570561</v>
      </c>
      <c r="G57" s="56">
        <f t="shared" si="2"/>
        <v>1.3638214842328127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1.2275430801181935</v>
      </c>
      <c r="D58" s="56">
        <f t="shared" si="10"/>
        <v>1.3034735799193189</v>
      </c>
      <c r="E58" s="56">
        <f t="shared" si="10"/>
        <v>0.96178633081425469</v>
      </c>
      <c r="F58" s="56">
        <f t="shared" si="10"/>
        <v>1.2908184966191312</v>
      </c>
      <c r="G58" s="56">
        <f t="shared" si="2"/>
        <v>1.1939745887742264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1.3611454326381587</v>
      </c>
      <c r="D59" s="56">
        <f t="shared" si="11"/>
        <v>1.5911981818164391</v>
      </c>
      <c r="E59" s="56">
        <f t="shared" si="11"/>
        <v>0.95855312157616801</v>
      </c>
      <c r="F59" s="56">
        <f t="shared" si="11"/>
        <v>1.1694348083229251</v>
      </c>
      <c r="G59" s="56">
        <f t="shared" si="2"/>
        <v>1.2718467325151488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2.3712280874812435</v>
      </c>
      <c r="D60" s="56">
        <f t="shared" si="12"/>
        <v>1.7072842229864953</v>
      </c>
      <c r="E60" s="56">
        <f t="shared" si="12"/>
        <v>0.94849123499249743</v>
      </c>
      <c r="F60" s="56">
        <f t="shared" si="12"/>
        <v>1.4227368524887463</v>
      </c>
      <c r="G60" s="56">
        <f t="shared" si="2"/>
        <v>1.5189705177316075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0.59271903932098113</v>
      </c>
      <c r="D61" s="56">
        <f t="shared" si="13"/>
        <v>0.85203361902391028</v>
      </c>
      <c r="E61" s="56">
        <f t="shared" si="13"/>
        <v>0.51862915940585841</v>
      </c>
      <c r="F61" s="56">
        <f t="shared" si="13"/>
        <v>1.1113481987268397</v>
      </c>
      <c r="G61" s="56">
        <f t="shared" si="2"/>
        <v>0.47886704477517378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0.98953666837264731</v>
      </c>
      <c r="D62" s="56">
        <f t="shared" si="14"/>
        <v>0.9604326487146283</v>
      </c>
      <c r="E62" s="56">
        <f t="shared" si="14"/>
        <v>0.87312058974057105</v>
      </c>
      <c r="F62" s="56">
        <f t="shared" si="14"/>
        <v>1.149608776491752</v>
      </c>
      <c r="G62" s="56">
        <f t="shared" si="2"/>
        <v>0.82936386666865347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1.0955782461983434</v>
      </c>
      <c r="D63" s="56">
        <f t="shared" si="15"/>
        <v>1.1600240253864813</v>
      </c>
      <c r="E63" s="56">
        <f t="shared" si="15"/>
        <v>0.7089035710695164</v>
      </c>
      <c r="F63" s="56">
        <f t="shared" si="15"/>
        <v>1.0311324670102058</v>
      </c>
      <c r="G63" s="56">
        <f t="shared" si="2"/>
        <v>0.75614890840453208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1.0414264566952562</v>
      </c>
      <c r="D64" s="56">
        <f t="shared" si="16"/>
        <v>2.6779537457878018</v>
      </c>
      <c r="E64" s="56">
        <f t="shared" si="16"/>
        <v>2.0828529133905125</v>
      </c>
      <c r="F64" s="56">
        <f t="shared" si="16"/>
        <v>0.7438760404966116</v>
      </c>
      <c r="G64" s="56">
        <f t="shared" si="2"/>
        <v>1.6085304758033148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</f>
        <v>1.0828849136985843</v>
      </c>
      <c r="D65" s="56">
        <f t="shared" si="17"/>
        <v>0.76704348053649718</v>
      </c>
      <c r="E65" s="56">
        <f t="shared" si="17"/>
        <v>0.63168286632417425</v>
      </c>
      <c r="F65" s="56">
        <f t="shared" si="17"/>
        <v>0.99264450422370232</v>
      </c>
      <c r="G65" s="56">
        <f t="shared" si="2"/>
        <v>1.1595014678842621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</f>
        <v>0.93086179184689188</v>
      </c>
      <c r="D66" s="56">
        <f t="shared" si="18"/>
        <v>1.2411490557958558</v>
      </c>
      <c r="E66" s="56">
        <f t="shared" si="18"/>
        <v>0.62057452789792789</v>
      </c>
      <c r="F66" s="56">
        <f t="shared" si="18"/>
        <v>1.2411490557958558</v>
      </c>
      <c r="G66" s="56">
        <f t="shared" si="2"/>
        <v>0.3059947430103151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</f>
        <v>1.1833123182749943</v>
      </c>
      <c r="D67" s="58">
        <f t="shared" si="19"/>
        <v>1.2249050183901085</v>
      </c>
      <c r="E67" s="58">
        <f t="shared" si="19"/>
        <v>0.89840232248646323</v>
      </c>
      <c r="F67" s="58">
        <f t="shared" si="19"/>
        <v>1.2020290333267956</v>
      </c>
      <c r="G67" s="58">
        <f t="shared" si="2"/>
        <v>1.1174822526414867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topLeftCell="A25" zoomScaleNormal="100" workbookViewId="0">
      <selection activeCell="F33" sqref="F33"/>
    </sheetView>
  </sheetViews>
  <sheetFormatPr baseColWidth="10" defaultColWidth="9.1796875" defaultRowHeight="13.5" x14ac:dyDescent="0.3"/>
  <cols>
    <col min="1" max="1" width="1.7265625" style="2" customWidth="1"/>
    <col min="2" max="2" width="35.7265625" style="2" customWidth="1"/>
    <col min="3" max="14" width="12.26953125" style="2" customWidth="1"/>
    <col min="15" max="15" width="11.81640625" style="2" customWidth="1"/>
    <col min="16" max="16" width="0.1796875" style="2" hidden="1" customWidth="1"/>
    <col min="17" max="17" width="23.1796875" style="2" hidden="1" customWidth="1"/>
    <col min="18" max="18" width="12.26953125" style="2" customWidth="1"/>
    <col min="19" max="19" width="10.54296875" style="2" customWidth="1"/>
    <col min="20" max="20" width="13.7265625" style="2" customWidth="1"/>
    <col min="21" max="21" width="12.26953125" style="2" customWidth="1"/>
    <col min="22" max="22" width="12.54296875" style="2" customWidth="1"/>
    <col min="23" max="23" width="16.1796875" style="2" customWidth="1"/>
    <col min="24" max="75" width="12.26953125" style="2" customWidth="1"/>
    <col min="76" max="16384" width="9.1796875" style="2"/>
  </cols>
  <sheetData>
    <row r="1" spans="2:10" s="17" customFormat="1" ht="15.75" customHeight="1" x14ac:dyDescent="0.25">
      <c r="J1" s="6"/>
    </row>
    <row r="2" spans="2:10" s="17" customFormat="1" ht="39" customHeight="1" x14ac:dyDescent="0.3">
      <c r="B2" s="45"/>
      <c r="C2" s="11"/>
      <c r="D2" s="11"/>
      <c r="E2"/>
    </row>
    <row r="3" spans="2:10" s="17" customFormat="1" ht="14.25" customHeight="1" x14ac:dyDescent="0.25"/>
    <row r="4" spans="2:10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2:10" s="17" customFormat="1" ht="17.149999999999999" customHeight="1" thickBot="1" x14ac:dyDescent="0.3">
      <c r="B5" s="39" t="s">
        <v>12</v>
      </c>
      <c r="C5" s="28">
        <v>2019</v>
      </c>
      <c r="D5" s="28">
        <v>1491</v>
      </c>
      <c r="E5" s="28">
        <v>901</v>
      </c>
      <c r="F5" s="28">
        <v>1382</v>
      </c>
      <c r="G5" s="28">
        <v>1439</v>
      </c>
    </row>
    <row r="6" spans="2:10" s="17" customFormat="1" ht="17.149999999999999" customHeight="1" thickBot="1" x14ac:dyDescent="0.3">
      <c r="B6" s="39" t="s">
        <v>13</v>
      </c>
      <c r="C6" s="28">
        <v>203</v>
      </c>
      <c r="D6" s="28">
        <v>155</v>
      </c>
      <c r="E6" s="28">
        <v>158</v>
      </c>
      <c r="F6" s="28">
        <v>172</v>
      </c>
      <c r="G6" s="28">
        <v>173</v>
      </c>
    </row>
    <row r="7" spans="2:10" s="17" customFormat="1" ht="17.149999999999999" customHeight="1" thickBot="1" x14ac:dyDescent="0.3">
      <c r="B7" s="39" t="s">
        <v>120</v>
      </c>
      <c r="C7" s="28">
        <v>153</v>
      </c>
      <c r="D7" s="28">
        <v>134</v>
      </c>
      <c r="E7" s="28">
        <v>88</v>
      </c>
      <c r="F7" s="28">
        <v>149</v>
      </c>
      <c r="G7" s="28">
        <v>150</v>
      </c>
    </row>
    <row r="8" spans="2:10" s="17" customFormat="1" ht="17.149999999999999" customHeight="1" thickBot="1" x14ac:dyDescent="0.3">
      <c r="B8" s="39" t="s">
        <v>53</v>
      </c>
      <c r="C8" s="28">
        <v>226</v>
      </c>
      <c r="D8" s="28">
        <v>175</v>
      </c>
      <c r="E8" s="28">
        <v>86</v>
      </c>
      <c r="F8" s="28">
        <v>172</v>
      </c>
      <c r="G8" s="28">
        <v>181</v>
      </c>
    </row>
    <row r="9" spans="2:10" s="17" customFormat="1" ht="17.149999999999999" customHeight="1" thickBot="1" x14ac:dyDescent="0.3">
      <c r="B9" s="39" t="s">
        <v>14</v>
      </c>
      <c r="C9" s="28">
        <v>529</v>
      </c>
      <c r="D9" s="28">
        <v>397</v>
      </c>
      <c r="E9" s="28">
        <v>280</v>
      </c>
      <c r="F9" s="28">
        <v>395</v>
      </c>
      <c r="G9" s="28">
        <v>336</v>
      </c>
    </row>
    <row r="10" spans="2:10" s="17" customFormat="1" ht="17.149999999999999" customHeight="1" thickBot="1" x14ac:dyDescent="0.3">
      <c r="B10" s="39" t="s">
        <v>15</v>
      </c>
      <c r="C10" s="28">
        <v>128</v>
      </c>
      <c r="D10" s="28">
        <v>88</v>
      </c>
      <c r="E10" s="28">
        <v>38</v>
      </c>
      <c r="F10" s="28">
        <v>73</v>
      </c>
      <c r="G10" s="28">
        <v>74</v>
      </c>
    </row>
    <row r="11" spans="2:10" s="17" customFormat="1" ht="17.149999999999999" customHeight="1" thickBot="1" x14ac:dyDescent="0.3">
      <c r="B11" s="39" t="s">
        <v>52</v>
      </c>
      <c r="C11" s="28">
        <v>396</v>
      </c>
      <c r="D11" s="28">
        <v>279</v>
      </c>
      <c r="E11" s="28">
        <v>129</v>
      </c>
      <c r="F11" s="28">
        <v>291</v>
      </c>
      <c r="G11" s="28">
        <v>255</v>
      </c>
    </row>
    <row r="12" spans="2:10" s="17" customFormat="1" ht="17.149999999999999" customHeight="1" thickBot="1" x14ac:dyDescent="0.3">
      <c r="B12" s="39" t="s">
        <v>36</v>
      </c>
      <c r="C12" s="28">
        <v>477</v>
      </c>
      <c r="D12" s="28">
        <v>328</v>
      </c>
      <c r="E12" s="28">
        <v>203</v>
      </c>
      <c r="F12" s="28">
        <v>365</v>
      </c>
      <c r="G12" s="28">
        <v>353</v>
      </c>
    </row>
    <row r="13" spans="2:10" s="17" customFormat="1" ht="17.149999999999999" customHeight="1" thickBot="1" x14ac:dyDescent="0.3">
      <c r="B13" s="39" t="s">
        <v>23</v>
      </c>
      <c r="C13" s="28">
        <v>1325</v>
      </c>
      <c r="D13" s="28">
        <v>951</v>
      </c>
      <c r="E13" s="28">
        <v>541</v>
      </c>
      <c r="F13" s="28">
        <v>956</v>
      </c>
      <c r="G13" s="28">
        <v>899</v>
      </c>
    </row>
    <row r="14" spans="2:10" s="17" customFormat="1" ht="17.149999999999999" customHeight="1" thickBot="1" x14ac:dyDescent="0.3">
      <c r="B14" s="39" t="s">
        <v>54</v>
      </c>
      <c r="C14" s="28">
        <v>1159</v>
      </c>
      <c r="D14" s="28">
        <v>964</v>
      </c>
      <c r="E14" s="28">
        <v>629</v>
      </c>
      <c r="F14" s="28">
        <v>830</v>
      </c>
      <c r="G14" s="28">
        <v>919</v>
      </c>
    </row>
    <row r="15" spans="2:10" s="17" customFormat="1" ht="17.149999999999999" customHeight="1" thickBot="1" x14ac:dyDescent="0.3">
      <c r="B15" s="39" t="s">
        <v>24</v>
      </c>
      <c r="C15" s="28">
        <v>198</v>
      </c>
      <c r="D15" s="28">
        <v>123</v>
      </c>
      <c r="E15" s="28">
        <v>110</v>
      </c>
      <c r="F15" s="28">
        <v>148</v>
      </c>
      <c r="G15" s="28">
        <v>119</v>
      </c>
    </row>
    <row r="16" spans="2:10" s="17" customFormat="1" ht="17.149999999999999" customHeight="1" thickBot="1" x14ac:dyDescent="0.3">
      <c r="B16" s="39" t="s">
        <v>16</v>
      </c>
      <c r="C16" s="28">
        <v>511</v>
      </c>
      <c r="D16" s="28">
        <v>356</v>
      </c>
      <c r="E16" s="28">
        <v>246</v>
      </c>
      <c r="F16" s="28">
        <v>411</v>
      </c>
      <c r="G16" s="28">
        <v>398</v>
      </c>
    </row>
    <row r="17" spans="2:7" s="17" customFormat="1" ht="17.149999999999999" customHeight="1" thickBot="1" x14ac:dyDescent="0.3">
      <c r="B17" s="39" t="s">
        <v>121</v>
      </c>
      <c r="C17" s="28">
        <v>1239</v>
      </c>
      <c r="D17" s="28">
        <v>1005</v>
      </c>
      <c r="E17" s="28">
        <v>649</v>
      </c>
      <c r="F17" s="28">
        <v>998</v>
      </c>
      <c r="G17" s="28">
        <v>969</v>
      </c>
    </row>
    <row r="18" spans="2:7" s="17" customFormat="1" ht="17.149999999999999" customHeight="1" thickBot="1" x14ac:dyDescent="0.3">
      <c r="B18" s="39" t="s">
        <v>122</v>
      </c>
      <c r="C18" s="28">
        <v>356</v>
      </c>
      <c r="D18" s="28">
        <v>321</v>
      </c>
      <c r="E18" s="28">
        <v>137</v>
      </c>
      <c r="F18" s="28">
        <v>237</v>
      </c>
      <c r="G18" s="28">
        <v>272</v>
      </c>
    </row>
    <row r="19" spans="2:7" s="17" customFormat="1" ht="17.149999999999999" customHeight="1" thickBot="1" x14ac:dyDescent="0.3">
      <c r="B19" s="39" t="s">
        <v>123</v>
      </c>
      <c r="C19" s="28">
        <v>109</v>
      </c>
      <c r="D19" s="28">
        <v>56</v>
      </c>
      <c r="E19" s="28">
        <v>51</v>
      </c>
      <c r="F19" s="28">
        <v>73</v>
      </c>
      <c r="G19" s="28">
        <v>115</v>
      </c>
    </row>
    <row r="20" spans="2:7" s="17" customFormat="1" ht="17.149999999999999" customHeight="1" thickBot="1" x14ac:dyDescent="0.3">
      <c r="B20" s="39" t="s">
        <v>37</v>
      </c>
      <c r="C20" s="28">
        <v>359</v>
      </c>
      <c r="D20" s="28">
        <v>251</v>
      </c>
      <c r="E20" s="28">
        <v>146</v>
      </c>
      <c r="F20" s="28">
        <v>256</v>
      </c>
      <c r="G20" s="28">
        <v>210</v>
      </c>
    </row>
    <row r="21" spans="2:7" s="17" customFormat="1" ht="17.149999999999999" customHeight="1" thickBot="1" x14ac:dyDescent="0.3">
      <c r="B21" s="39" t="s">
        <v>17</v>
      </c>
      <c r="C21" s="28">
        <v>61</v>
      </c>
      <c r="D21" s="28">
        <v>30</v>
      </c>
      <c r="E21" s="28">
        <v>25</v>
      </c>
      <c r="F21" s="28">
        <v>62</v>
      </c>
      <c r="G21" s="28">
        <v>42</v>
      </c>
    </row>
    <row r="22" spans="2:7" s="17" customFormat="1" ht="17.149999999999999" customHeight="1" thickBot="1" x14ac:dyDescent="0.3">
      <c r="B22" s="40" t="s">
        <v>25</v>
      </c>
      <c r="C22" s="42">
        <v>9448</v>
      </c>
      <c r="D22" s="42">
        <v>7104</v>
      </c>
      <c r="E22" s="42">
        <v>4417</v>
      </c>
      <c r="F22" s="42">
        <v>6970</v>
      </c>
      <c r="G22" s="42">
        <v>6904</v>
      </c>
    </row>
    <row r="25" spans="2:7" ht="39" customHeight="1" x14ac:dyDescent="0.3">
      <c r="B25" s="17"/>
      <c r="C25" s="26" t="s">
        <v>652</v>
      </c>
    </row>
    <row r="26" spans="2:7" ht="17.149999999999999" customHeight="1" thickBot="1" x14ac:dyDescent="0.35">
      <c r="B26" s="39" t="s">
        <v>12</v>
      </c>
      <c r="C26" s="29">
        <f t="shared" ref="C26:C43" si="0">+(G5-C5)/C5</f>
        <v>-0.28727092620108963</v>
      </c>
    </row>
    <row r="27" spans="2:7" ht="17.149999999999999" customHeight="1" thickBot="1" x14ac:dyDescent="0.35">
      <c r="B27" s="39" t="s">
        <v>13</v>
      </c>
      <c r="C27" s="29">
        <f t="shared" si="0"/>
        <v>-0.14778325123152711</v>
      </c>
    </row>
    <row r="28" spans="2:7" ht="17.149999999999999" customHeight="1" thickBot="1" x14ac:dyDescent="0.35">
      <c r="B28" s="39" t="s">
        <v>120</v>
      </c>
      <c r="C28" s="29">
        <f t="shared" si="0"/>
        <v>-1.9607843137254902E-2</v>
      </c>
    </row>
    <row r="29" spans="2:7" ht="17.149999999999999" customHeight="1" thickBot="1" x14ac:dyDescent="0.35">
      <c r="B29" s="39" t="s">
        <v>53</v>
      </c>
      <c r="C29" s="29">
        <f t="shared" si="0"/>
        <v>-0.19911504424778761</v>
      </c>
    </row>
    <row r="30" spans="2:7" ht="17.149999999999999" customHeight="1" thickBot="1" x14ac:dyDescent="0.35">
      <c r="B30" s="39" t="s">
        <v>14</v>
      </c>
      <c r="C30" s="29">
        <f t="shared" si="0"/>
        <v>-0.36483931947069942</v>
      </c>
    </row>
    <row r="31" spans="2:7" ht="17.149999999999999" customHeight="1" thickBot="1" x14ac:dyDescent="0.35">
      <c r="B31" s="39" t="s">
        <v>15</v>
      </c>
      <c r="C31" s="29">
        <f t="shared" si="0"/>
        <v>-0.421875</v>
      </c>
    </row>
    <row r="32" spans="2:7" ht="17.149999999999999" customHeight="1" thickBot="1" x14ac:dyDescent="0.35">
      <c r="B32" s="39" t="s">
        <v>52</v>
      </c>
      <c r="C32" s="29">
        <f t="shared" si="0"/>
        <v>-0.35606060606060608</v>
      </c>
    </row>
    <row r="33" spans="1:26" ht="17.149999999999999" customHeight="1" thickBot="1" x14ac:dyDescent="0.35">
      <c r="B33" s="39" t="s">
        <v>36</v>
      </c>
      <c r="C33" s="29">
        <f t="shared" si="0"/>
        <v>-0.25995807127882598</v>
      </c>
    </row>
    <row r="34" spans="1:26" ht="17.149999999999999" customHeight="1" thickBot="1" x14ac:dyDescent="0.35">
      <c r="B34" s="39" t="s">
        <v>23</v>
      </c>
      <c r="C34" s="29">
        <f t="shared" si="0"/>
        <v>-0.32150943396226417</v>
      </c>
    </row>
    <row r="35" spans="1:26" ht="17.149999999999999" customHeight="1" thickBot="1" x14ac:dyDescent="0.35">
      <c r="B35" s="39" t="s">
        <v>54</v>
      </c>
      <c r="C35" s="29">
        <f t="shared" si="0"/>
        <v>-0.20707506471095771</v>
      </c>
    </row>
    <row r="36" spans="1:26" ht="17.149999999999999" customHeight="1" thickBot="1" x14ac:dyDescent="0.35">
      <c r="B36" s="39" t="s">
        <v>24</v>
      </c>
      <c r="C36" s="29">
        <f t="shared" si="0"/>
        <v>-0.39898989898989901</v>
      </c>
    </row>
    <row r="37" spans="1:26" ht="17.149999999999999" customHeight="1" thickBot="1" x14ac:dyDescent="0.35">
      <c r="B37" s="39" t="s">
        <v>16</v>
      </c>
      <c r="C37" s="29">
        <f t="shared" si="0"/>
        <v>-0.22113502935420742</v>
      </c>
    </row>
    <row r="38" spans="1:26" ht="17.149999999999999" customHeight="1" thickBot="1" x14ac:dyDescent="0.35">
      <c r="B38" s="39" t="s">
        <v>121</v>
      </c>
      <c r="C38" s="29">
        <f t="shared" si="0"/>
        <v>-0.21791767554479419</v>
      </c>
    </row>
    <row r="39" spans="1:26" ht="17.149999999999999" customHeight="1" thickBot="1" x14ac:dyDescent="0.35">
      <c r="B39" s="39" t="s">
        <v>122</v>
      </c>
      <c r="C39" s="29">
        <f t="shared" si="0"/>
        <v>-0.23595505617977527</v>
      </c>
    </row>
    <row r="40" spans="1:26" ht="17.149999999999999" customHeight="1" thickBot="1" x14ac:dyDescent="0.35">
      <c r="B40" s="39" t="s">
        <v>123</v>
      </c>
      <c r="C40" s="29">
        <f t="shared" si="0"/>
        <v>5.5045871559633031E-2</v>
      </c>
    </row>
    <row r="41" spans="1:26" ht="17.149999999999999" customHeight="1" thickBot="1" x14ac:dyDescent="0.35">
      <c r="B41" s="39" t="s">
        <v>37</v>
      </c>
      <c r="C41" s="29">
        <f t="shared" si="0"/>
        <v>-0.41504178272980502</v>
      </c>
    </row>
    <row r="42" spans="1:26" ht="17.149999999999999" customHeight="1" thickBot="1" x14ac:dyDescent="0.35">
      <c r="B42" s="39" t="s">
        <v>17</v>
      </c>
      <c r="C42" s="29">
        <f t="shared" si="0"/>
        <v>-0.31147540983606559</v>
      </c>
    </row>
    <row r="43" spans="1:26" ht="17.149999999999999" customHeight="1" thickBot="1" x14ac:dyDescent="0.35">
      <c r="B43" s="40" t="s">
        <v>25</v>
      </c>
      <c r="C43" s="43">
        <f t="shared" si="0"/>
        <v>-0.26926333615580017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>+C5/$P50*100000</f>
        <v>23.067188928846122</v>
      </c>
      <c r="D50" s="56">
        <f t="shared" ref="D50:F50" si="1">+D5/$P50*100000</f>
        <v>17.034759134675365</v>
      </c>
      <c r="E50" s="56">
        <f t="shared" si="1"/>
        <v>10.293975841946683</v>
      </c>
      <c r="F50" s="56">
        <f t="shared" si="1"/>
        <v>15.789427983984814</v>
      </c>
      <c r="G50" s="56">
        <f>+G5/$Q50*100000</f>
        <v>16.264762758824766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2">+C6/$P51*100000</f>
        <v>15.134695058261119</v>
      </c>
      <c r="D51" s="56">
        <f t="shared" si="2"/>
        <v>11.556047950889033</v>
      </c>
      <c r="E51" s="56">
        <f t="shared" si="2"/>
        <v>11.779713395099789</v>
      </c>
      <c r="F51" s="56">
        <f t="shared" si="2"/>
        <v>12.823485468083316</v>
      </c>
      <c r="G51" s="56">
        <f t="shared" ref="G51:G67" si="3">+G6/$Q51*100000</f>
        <v>12.677512657360541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</f>
        <v>15.207840486650896</v>
      </c>
      <c r="D52" s="56">
        <f t="shared" si="4"/>
        <v>13.319285132099475</v>
      </c>
      <c r="E52" s="56">
        <f t="shared" si="4"/>
        <v>8.7469932210802543</v>
      </c>
      <c r="F52" s="56">
        <f t="shared" si="4"/>
        <v>14.810249885692702</v>
      </c>
      <c r="G52" s="56">
        <f t="shared" si="3"/>
        <v>14.776461687590137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</f>
        <v>18.67913705692839</v>
      </c>
      <c r="D53" s="56">
        <f t="shared" si="5"/>
        <v>14.463933561780832</v>
      </c>
      <c r="E53" s="56">
        <f t="shared" si="5"/>
        <v>7.1079902075037227</v>
      </c>
      <c r="F53" s="56">
        <f t="shared" si="5"/>
        <v>14.215980415007445</v>
      </c>
      <c r="G53" s="56">
        <f t="shared" si="3"/>
        <v>14.48180732955473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</f>
        <v>23.904029613884401</v>
      </c>
      <c r="D54" s="56">
        <f t="shared" si="6"/>
        <v>17.939319010797934</v>
      </c>
      <c r="E54" s="56">
        <f t="shared" si="6"/>
        <v>12.652416430789474</v>
      </c>
      <c r="F54" s="56">
        <f t="shared" si="6"/>
        <v>17.848944607720867</v>
      </c>
      <c r="G54" s="56">
        <f t="shared" si="3"/>
        <v>14.874720324268903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</f>
        <v>21.754389542936874</v>
      </c>
      <c r="D55" s="56">
        <f t="shared" si="7"/>
        <v>14.956142810769101</v>
      </c>
      <c r="E55" s="56">
        <f t="shared" si="7"/>
        <v>6.458334395559385</v>
      </c>
      <c r="F55" s="56">
        <f t="shared" si="7"/>
        <v>12.406800286206186</v>
      </c>
      <c r="G55" s="56">
        <f t="shared" si="3"/>
        <v>12.465824268938366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</f>
        <v>16.612807887559818</v>
      </c>
      <c r="D56" s="56">
        <f t="shared" si="8"/>
        <v>11.704478284417144</v>
      </c>
      <c r="E56" s="56">
        <f t="shared" si="8"/>
        <v>5.4117480239778191</v>
      </c>
      <c r="F56" s="56">
        <f t="shared" si="8"/>
        <v>12.20789670525229</v>
      </c>
      <c r="G56" s="56">
        <f t="shared" si="3"/>
        <v>10.619597279883859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</f>
        <v>22.887731120500785</v>
      </c>
      <c r="D57" s="56">
        <f t="shared" si="9"/>
        <v>15.738314061895718</v>
      </c>
      <c r="E57" s="56">
        <f t="shared" si="9"/>
        <v>9.7404809590391181</v>
      </c>
      <c r="F57" s="56">
        <f t="shared" si="9"/>
        <v>17.513672660341271</v>
      </c>
      <c r="G57" s="56">
        <f t="shared" si="3"/>
        <v>16.600999446006309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</f>
        <v>16.76798537274852</v>
      </c>
      <c r="D58" s="56">
        <f t="shared" si="10"/>
        <v>12.034984218478369</v>
      </c>
      <c r="E58" s="56">
        <f t="shared" si="10"/>
        <v>6.8464000654014701</v>
      </c>
      <c r="F58" s="56">
        <f t="shared" si="10"/>
        <v>12.098259634979309</v>
      </c>
      <c r="G58" s="56">
        <f t="shared" si="3"/>
        <v>11.065805724825045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</f>
        <v>22.219261358135576</v>
      </c>
      <c r="D59" s="56">
        <f t="shared" si="11"/>
        <v>18.480904183988521</v>
      </c>
      <c r="E59" s="56">
        <f t="shared" si="11"/>
        <v>12.058598269428195</v>
      </c>
      <c r="F59" s="56">
        <f t="shared" si="11"/>
        <v>15.91198181816439</v>
      </c>
      <c r="G59" s="56">
        <f t="shared" si="3"/>
        <v>16.939523872194517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</f>
        <v>18.780126452851448</v>
      </c>
      <c r="D60" s="56">
        <f t="shared" si="12"/>
        <v>11.666442190407718</v>
      </c>
      <c r="E60" s="56">
        <f t="shared" si="12"/>
        <v>10.433403584917473</v>
      </c>
      <c r="F60" s="56">
        <f t="shared" si="12"/>
        <v>14.03767027788896</v>
      </c>
      <c r="G60" s="56">
        <f t="shared" si="3"/>
        <v>11.297343225628831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</f>
        <v>18.929964318313832</v>
      </c>
      <c r="D61" s="56">
        <f t="shared" si="13"/>
        <v>13.187998624891828</v>
      </c>
      <c r="E61" s="56">
        <f t="shared" si="13"/>
        <v>9.113055229560084</v>
      </c>
      <c r="F61" s="56">
        <f t="shared" si="13"/>
        <v>15.225470322557703</v>
      </c>
      <c r="G61" s="56">
        <f t="shared" si="3"/>
        <v>14.660698755424551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</f>
        <v>18.029940178142791</v>
      </c>
      <c r="D62" s="56">
        <f t="shared" si="14"/>
        <v>14.624769878154567</v>
      </c>
      <c r="E62" s="56">
        <f t="shared" si="14"/>
        <v>9.4442543790271785</v>
      </c>
      <c r="F62" s="56">
        <f t="shared" si="14"/>
        <v>14.522905809351499</v>
      </c>
      <c r="G62" s="56">
        <f t="shared" si="3"/>
        <v>13.621247233930935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</f>
        <v>22.942697390977074</v>
      </c>
      <c r="D63" s="56">
        <f t="shared" si="15"/>
        <v>20.68709511939225</v>
      </c>
      <c r="E63" s="56">
        <f t="shared" si="15"/>
        <v>8.8290717487748864</v>
      </c>
      <c r="F63" s="56">
        <f t="shared" si="15"/>
        <v>15.273649667588671</v>
      </c>
      <c r="G63" s="56">
        <f t="shared" si="3"/>
        <v>17.139375257169394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</f>
        <v>16.216497682826134</v>
      </c>
      <c r="D64" s="56">
        <f t="shared" si="16"/>
        <v>8.3314116535620499</v>
      </c>
      <c r="E64" s="56">
        <f t="shared" si="16"/>
        <v>7.5875356130654383</v>
      </c>
      <c r="F64" s="56">
        <f t="shared" si="16"/>
        <v>10.86059019125053</v>
      </c>
      <c r="G64" s="56">
        <f t="shared" si="3"/>
        <v>16.81645497430738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</f>
        <v>16.198153500741324</v>
      </c>
      <c r="D65" s="56">
        <f t="shared" si="17"/>
        <v>11.325171389097695</v>
      </c>
      <c r="E65" s="56">
        <f t="shared" si="17"/>
        <v>6.5875498916663888</v>
      </c>
      <c r="F65" s="56">
        <f t="shared" si="17"/>
        <v>11.5507724127849</v>
      </c>
      <c r="G65" s="56">
        <f t="shared" si="3"/>
        <v>9.3652041636805787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</f>
        <v>18.927523100886802</v>
      </c>
      <c r="D66" s="56">
        <f t="shared" si="18"/>
        <v>9.3086179184689186</v>
      </c>
      <c r="E66" s="56">
        <f t="shared" si="18"/>
        <v>7.7571815987240988</v>
      </c>
      <c r="F66" s="56">
        <f t="shared" si="18"/>
        <v>19.237810364835767</v>
      </c>
      <c r="G66" s="56">
        <f t="shared" si="3"/>
        <v>12.851779206433234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</f>
        <v>19.648391534379872</v>
      </c>
      <c r="D67" s="58">
        <f t="shared" si="19"/>
        <v>14.773727080888506</v>
      </c>
      <c r="E67" s="58">
        <f t="shared" si="19"/>
        <v>9.1857478204229341</v>
      </c>
      <c r="F67" s="58">
        <f t="shared" si="19"/>
        <v>14.49505599011724</v>
      </c>
      <c r="G67" s="58">
        <f t="shared" si="3"/>
        <v>14.053000860176365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topLeftCell="A33" zoomScaleNormal="100" workbookViewId="0">
      <selection activeCell="F39" sqref="F39"/>
    </sheetView>
  </sheetViews>
  <sheetFormatPr baseColWidth="10" defaultColWidth="9.1796875" defaultRowHeight="13.5" x14ac:dyDescent="0.3"/>
  <cols>
    <col min="1" max="1" width="1.453125" style="2" customWidth="1"/>
    <col min="2" max="2" width="35.7265625" style="2" customWidth="1"/>
    <col min="3" max="14" width="12.26953125" style="2" customWidth="1"/>
    <col min="15" max="15" width="11.7265625" style="2" customWidth="1"/>
    <col min="16" max="16" width="12.26953125" style="2" hidden="1" customWidth="1"/>
    <col min="17" max="17" width="0.1796875" style="2" hidden="1" customWidth="1"/>
    <col min="18" max="18" width="11.7265625" style="2" customWidth="1"/>
    <col min="19" max="19" width="10" style="2" customWidth="1"/>
    <col min="20" max="20" width="13.1796875" style="2" customWidth="1"/>
    <col min="21" max="21" width="11.7265625" style="2" customWidth="1"/>
    <col min="22" max="22" width="13.26953125" style="2" customWidth="1"/>
    <col min="23" max="23" width="8.54296875" style="2" customWidth="1"/>
    <col min="24" max="69" width="12.26953125" style="2" customWidth="1"/>
    <col min="70" max="16384" width="9.1796875" style="2"/>
  </cols>
  <sheetData>
    <row r="1" spans="1:10" s="17" customFormat="1" ht="17.25" customHeight="1" x14ac:dyDescent="0.25">
      <c r="J1" s="6"/>
    </row>
    <row r="2" spans="1:10" s="17" customFormat="1" ht="39" customHeight="1" x14ac:dyDescent="0.25">
      <c r="B2" s="38"/>
      <c r="C2" s="47"/>
      <c r="D2" s="48"/>
    </row>
    <row r="3" spans="1:10" s="17" customFormat="1" ht="12.75" customHeight="1" x14ac:dyDescent="0.25"/>
    <row r="4" spans="1:10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10" s="17" customFormat="1" ht="17.149999999999999" customHeight="1" thickBot="1" x14ac:dyDescent="0.35">
      <c r="A5" s="2"/>
      <c r="B5" s="39" t="s">
        <v>12</v>
      </c>
      <c r="C5" s="28">
        <v>2317</v>
      </c>
      <c r="D5" s="28">
        <v>2120</v>
      </c>
      <c r="E5" s="28">
        <v>1911</v>
      </c>
      <c r="F5" s="28">
        <v>2475</v>
      </c>
      <c r="G5" s="28">
        <v>2264</v>
      </c>
      <c r="J5" s="59"/>
    </row>
    <row r="6" spans="1:10" s="17" customFormat="1" ht="17.149999999999999" customHeight="1" thickBot="1" x14ac:dyDescent="0.35">
      <c r="A6" s="2"/>
      <c r="B6" s="39" t="s">
        <v>13</v>
      </c>
      <c r="C6" s="28">
        <v>349</v>
      </c>
      <c r="D6" s="28">
        <v>385</v>
      </c>
      <c r="E6" s="28">
        <v>319</v>
      </c>
      <c r="F6" s="28">
        <v>420</v>
      </c>
      <c r="G6" s="28">
        <v>407</v>
      </c>
    </row>
    <row r="7" spans="1:10" s="17" customFormat="1" ht="17.149999999999999" customHeight="1" thickBot="1" x14ac:dyDescent="0.35">
      <c r="A7" s="2"/>
      <c r="B7" s="39" t="s">
        <v>120</v>
      </c>
      <c r="C7" s="28">
        <v>314</v>
      </c>
      <c r="D7" s="28">
        <v>316</v>
      </c>
      <c r="E7" s="28">
        <v>246</v>
      </c>
      <c r="F7" s="28">
        <v>285</v>
      </c>
      <c r="G7" s="28">
        <v>308</v>
      </c>
    </row>
    <row r="8" spans="1:10" s="17" customFormat="1" ht="17.149999999999999" customHeight="1" thickBot="1" x14ac:dyDescent="0.35">
      <c r="A8" s="2"/>
      <c r="B8" s="39" t="s">
        <v>53</v>
      </c>
      <c r="C8" s="28">
        <v>462</v>
      </c>
      <c r="D8" s="28">
        <v>455</v>
      </c>
      <c r="E8" s="28">
        <v>416</v>
      </c>
      <c r="F8" s="28">
        <v>520</v>
      </c>
      <c r="G8" s="28">
        <v>415</v>
      </c>
    </row>
    <row r="9" spans="1:10" s="17" customFormat="1" ht="17.149999999999999" customHeight="1" thickBot="1" x14ac:dyDescent="0.35">
      <c r="A9" s="2"/>
      <c r="B9" s="39" t="s">
        <v>14</v>
      </c>
      <c r="C9" s="28">
        <v>706</v>
      </c>
      <c r="D9" s="28">
        <v>714</v>
      </c>
      <c r="E9" s="28">
        <v>634</v>
      </c>
      <c r="F9" s="28">
        <v>808</v>
      </c>
      <c r="G9" s="28">
        <v>578</v>
      </c>
    </row>
    <row r="10" spans="1:10" s="17" customFormat="1" ht="17.149999999999999" customHeight="1" thickBot="1" x14ac:dyDescent="0.35">
      <c r="A10" s="2"/>
      <c r="B10" s="39" t="s">
        <v>15</v>
      </c>
      <c r="C10" s="28">
        <v>184</v>
      </c>
      <c r="D10" s="28">
        <v>160</v>
      </c>
      <c r="E10" s="28">
        <v>139</v>
      </c>
      <c r="F10" s="28">
        <v>184</v>
      </c>
      <c r="G10" s="28">
        <v>185</v>
      </c>
    </row>
    <row r="11" spans="1:10" s="17" customFormat="1" ht="17.149999999999999" customHeight="1" thickBot="1" x14ac:dyDescent="0.35">
      <c r="A11" s="2"/>
      <c r="B11" s="39" t="s">
        <v>52</v>
      </c>
      <c r="C11" s="28">
        <v>593</v>
      </c>
      <c r="D11" s="28">
        <v>615</v>
      </c>
      <c r="E11" s="28">
        <v>486</v>
      </c>
      <c r="F11" s="28">
        <v>564</v>
      </c>
      <c r="G11" s="28">
        <v>584</v>
      </c>
    </row>
    <row r="12" spans="1:10" s="17" customFormat="1" ht="17.149999999999999" customHeight="1" thickBot="1" x14ac:dyDescent="0.35">
      <c r="A12" s="2"/>
      <c r="B12" s="39" t="s">
        <v>36</v>
      </c>
      <c r="C12" s="28">
        <v>618</v>
      </c>
      <c r="D12" s="28">
        <v>617</v>
      </c>
      <c r="E12" s="28">
        <v>489</v>
      </c>
      <c r="F12" s="28">
        <v>642</v>
      </c>
      <c r="G12" s="28">
        <v>546</v>
      </c>
    </row>
    <row r="13" spans="1:10" s="17" customFormat="1" ht="17.149999999999999" customHeight="1" thickBot="1" x14ac:dyDescent="0.35">
      <c r="A13" s="2"/>
      <c r="B13" s="39" t="s">
        <v>23</v>
      </c>
      <c r="C13" s="28">
        <v>2558</v>
      </c>
      <c r="D13" s="28">
        <v>2414</v>
      </c>
      <c r="E13" s="28">
        <v>2026</v>
      </c>
      <c r="F13" s="28">
        <v>2590</v>
      </c>
      <c r="G13" s="28">
        <v>2343</v>
      </c>
    </row>
    <row r="14" spans="1:10" s="17" customFormat="1" ht="17.149999999999999" customHeight="1" thickBot="1" x14ac:dyDescent="0.35">
      <c r="A14" s="2"/>
      <c r="B14" s="39" t="s">
        <v>54</v>
      </c>
      <c r="C14" s="28">
        <v>1649</v>
      </c>
      <c r="D14" s="28">
        <v>1680</v>
      </c>
      <c r="E14" s="28">
        <v>1400</v>
      </c>
      <c r="F14" s="28">
        <v>1863</v>
      </c>
      <c r="G14" s="28">
        <v>1677</v>
      </c>
    </row>
    <row r="15" spans="1:10" s="17" customFormat="1" ht="17.149999999999999" customHeight="1" thickBot="1" x14ac:dyDescent="0.35">
      <c r="A15" s="2"/>
      <c r="B15" s="39" t="s">
        <v>24</v>
      </c>
      <c r="C15" s="28">
        <v>313</v>
      </c>
      <c r="D15" s="28">
        <v>278</v>
      </c>
      <c r="E15" s="28">
        <v>223</v>
      </c>
      <c r="F15" s="28">
        <v>304</v>
      </c>
      <c r="G15" s="28">
        <v>279</v>
      </c>
    </row>
    <row r="16" spans="1:10" s="17" customFormat="1" ht="17.149999999999999" customHeight="1" thickBot="1" x14ac:dyDescent="0.35">
      <c r="A16" s="2"/>
      <c r="B16" s="39" t="s">
        <v>16</v>
      </c>
      <c r="C16" s="28">
        <v>761</v>
      </c>
      <c r="D16" s="28">
        <v>764</v>
      </c>
      <c r="E16" s="28">
        <v>590</v>
      </c>
      <c r="F16" s="28">
        <v>816</v>
      </c>
      <c r="G16" s="28">
        <v>696</v>
      </c>
    </row>
    <row r="17" spans="1:7" s="17" customFormat="1" ht="17.149999999999999" customHeight="1" thickBot="1" x14ac:dyDescent="0.35">
      <c r="A17" s="2"/>
      <c r="B17" s="39" t="s">
        <v>121</v>
      </c>
      <c r="C17" s="28">
        <v>1738</v>
      </c>
      <c r="D17" s="28">
        <v>1472</v>
      </c>
      <c r="E17" s="28">
        <v>1469</v>
      </c>
      <c r="F17" s="28">
        <v>1823</v>
      </c>
      <c r="G17" s="28">
        <v>1607</v>
      </c>
    </row>
    <row r="18" spans="1:7" s="17" customFormat="1" ht="17.149999999999999" customHeight="1" thickBot="1" x14ac:dyDescent="0.35">
      <c r="A18" s="2"/>
      <c r="B18" s="39" t="s">
        <v>122</v>
      </c>
      <c r="C18" s="28">
        <v>462</v>
      </c>
      <c r="D18" s="28">
        <v>508</v>
      </c>
      <c r="E18" s="28">
        <v>423</v>
      </c>
      <c r="F18" s="28">
        <v>412</v>
      </c>
      <c r="G18" s="28">
        <v>411</v>
      </c>
    </row>
    <row r="19" spans="1:7" s="17" customFormat="1" ht="17.149999999999999" customHeight="1" thickBot="1" x14ac:dyDescent="0.35">
      <c r="A19" s="2"/>
      <c r="B19" s="39" t="s">
        <v>123</v>
      </c>
      <c r="C19" s="28">
        <v>177</v>
      </c>
      <c r="D19" s="28">
        <v>255</v>
      </c>
      <c r="E19" s="28">
        <v>163</v>
      </c>
      <c r="F19" s="28">
        <v>210</v>
      </c>
      <c r="G19" s="28">
        <v>224</v>
      </c>
    </row>
    <row r="20" spans="1:7" s="17" customFormat="1" ht="17.149999999999999" customHeight="1" thickBot="1" x14ac:dyDescent="0.35">
      <c r="A20" s="2"/>
      <c r="B20" s="39" t="s">
        <v>37</v>
      </c>
      <c r="C20" s="28">
        <v>649</v>
      </c>
      <c r="D20" s="28">
        <v>616</v>
      </c>
      <c r="E20" s="28">
        <v>418</v>
      </c>
      <c r="F20" s="28">
        <v>635</v>
      </c>
      <c r="G20" s="28">
        <v>584</v>
      </c>
    </row>
    <row r="21" spans="1:7" s="17" customFormat="1" ht="17.149999999999999" customHeight="1" thickBot="1" x14ac:dyDescent="0.35">
      <c r="A21" s="2"/>
      <c r="B21" s="39" t="s">
        <v>17</v>
      </c>
      <c r="C21" s="28">
        <v>101</v>
      </c>
      <c r="D21" s="28">
        <v>73</v>
      </c>
      <c r="E21" s="28">
        <v>86</v>
      </c>
      <c r="F21" s="28">
        <v>98</v>
      </c>
      <c r="G21" s="28">
        <v>78</v>
      </c>
    </row>
    <row r="22" spans="1:7" s="17" customFormat="1" ht="17.149999999999999" customHeight="1" thickBot="1" x14ac:dyDescent="0.3">
      <c r="B22" s="40" t="s">
        <v>25</v>
      </c>
      <c r="C22" s="42">
        <v>13951</v>
      </c>
      <c r="D22" s="42">
        <v>13442</v>
      </c>
      <c r="E22" s="42">
        <v>11438</v>
      </c>
      <c r="F22" s="42">
        <v>14649</v>
      </c>
      <c r="G22" s="42">
        <v>13186</v>
      </c>
    </row>
    <row r="25" spans="1:7" ht="39" customHeight="1" x14ac:dyDescent="0.3">
      <c r="B25" s="17"/>
      <c r="C25" s="26" t="s">
        <v>652</v>
      </c>
    </row>
    <row r="26" spans="1:7" ht="17.149999999999999" customHeight="1" thickBot="1" x14ac:dyDescent="0.35">
      <c r="B26" s="39" t="s">
        <v>12</v>
      </c>
      <c r="C26" s="29">
        <f t="shared" ref="C26:C43" si="0">+(G5-C5)/C5</f>
        <v>-2.2874406560207165E-2</v>
      </c>
    </row>
    <row r="27" spans="1:7" ht="17.149999999999999" customHeight="1" thickBot="1" x14ac:dyDescent="0.35">
      <c r="B27" s="39" t="s">
        <v>13</v>
      </c>
      <c r="C27" s="29">
        <f t="shared" si="0"/>
        <v>0.166189111747851</v>
      </c>
    </row>
    <row r="28" spans="1:7" ht="17.149999999999999" customHeight="1" thickBot="1" x14ac:dyDescent="0.35">
      <c r="B28" s="39" t="s">
        <v>120</v>
      </c>
      <c r="C28" s="29">
        <f t="shared" si="0"/>
        <v>-1.9108280254777069E-2</v>
      </c>
    </row>
    <row r="29" spans="1:7" ht="17.149999999999999" customHeight="1" thickBot="1" x14ac:dyDescent="0.35">
      <c r="B29" s="39" t="s">
        <v>53</v>
      </c>
      <c r="C29" s="29">
        <f t="shared" si="0"/>
        <v>-0.10173160173160173</v>
      </c>
    </row>
    <row r="30" spans="1:7" ht="17.149999999999999" customHeight="1" thickBot="1" x14ac:dyDescent="0.35">
      <c r="B30" s="39" t="s">
        <v>14</v>
      </c>
      <c r="C30" s="29">
        <f t="shared" si="0"/>
        <v>-0.18130311614730879</v>
      </c>
    </row>
    <row r="31" spans="1:7" ht="17.149999999999999" customHeight="1" thickBot="1" x14ac:dyDescent="0.35">
      <c r="B31" s="39" t="s">
        <v>15</v>
      </c>
      <c r="C31" s="29">
        <f t="shared" si="0"/>
        <v>5.434782608695652E-3</v>
      </c>
    </row>
    <row r="32" spans="1:7" ht="17.149999999999999" customHeight="1" thickBot="1" x14ac:dyDescent="0.35">
      <c r="B32" s="39" t="s">
        <v>52</v>
      </c>
      <c r="C32" s="29">
        <f t="shared" si="0"/>
        <v>-1.5177065767284991E-2</v>
      </c>
    </row>
    <row r="33" spans="1:26" ht="17.149999999999999" customHeight="1" thickBot="1" x14ac:dyDescent="0.35">
      <c r="B33" s="39" t="s">
        <v>36</v>
      </c>
      <c r="C33" s="29">
        <f t="shared" si="0"/>
        <v>-0.11650485436893204</v>
      </c>
    </row>
    <row r="34" spans="1:26" ht="17.149999999999999" customHeight="1" thickBot="1" x14ac:dyDescent="0.35">
      <c r="B34" s="39" t="s">
        <v>23</v>
      </c>
      <c r="C34" s="29">
        <f t="shared" si="0"/>
        <v>-8.4050039093041443E-2</v>
      </c>
    </row>
    <row r="35" spans="1:26" ht="17.149999999999999" customHeight="1" thickBot="1" x14ac:dyDescent="0.35">
      <c r="B35" s="39" t="s">
        <v>54</v>
      </c>
      <c r="C35" s="29">
        <f t="shared" si="0"/>
        <v>1.6979987871437233E-2</v>
      </c>
    </row>
    <row r="36" spans="1:26" ht="17.149999999999999" customHeight="1" thickBot="1" x14ac:dyDescent="0.35">
      <c r="B36" s="39" t="s">
        <v>24</v>
      </c>
      <c r="C36" s="29">
        <f t="shared" si="0"/>
        <v>-0.10862619808306709</v>
      </c>
    </row>
    <row r="37" spans="1:26" ht="17.149999999999999" customHeight="1" thickBot="1" x14ac:dyDescent="0.35">
      <c r="B37" s="39" t="s">
        <v>16</v>
      </c>
      <c r="C37" s="29">
        <f t="shared" si="0"/>
        <v>-8.5413929040735873E-2</v>
      </c>
    </row>
    <row r="38" spans="1:26" ht="17.149999999999999" customHeight="1" thickBot="1" x14ac:dyDescent="0.35">
      <c r="B38" s="39" t="s">
        <v>121</v>
      </c>
      <c r="C38" s="29">
        <f t="shared" si="0"/>
        <v>-7.5373993095512085E-2</v>
      </c>
    </row>
    <row r="39" spans="1:26" ht="17.149999999999999" customHeight="1" thickBot="1" x14ac:dyDescent="0.35">
      <c r="B39" s="39" t="s">
        <v>122</v>
      </c>
      <c r="C39" s="29">
        <f t="shared" si="0"/>
        <v>-0.11038961038961038</v>
      </c>
    </row>
    <row r="40" spans="1:26" ht="17.149999999999999" customHeight="1" thickBot="1" x14ac:dyDescent="0.35">
      <c r="B40" s="39" t="s">
        <v>123</v>
      </c>
      <c r="C40" s="29">
        <f t="shared" si="0"/>
        <v>0.2655367231638418</v>
      </c>
    </row>
    <row r="41" spans="1:26" ht="17.149999999999999" customHeight="1" thickBot="1" x14ac:dyDescent="0.35">
      <c r="B41" s="39" t="s">
        <v>37</v>
      </c>
      <c r="C41" s="29">
        <f t="shared" si="0"/>
        <v>-0.10015408320493066</v>
      </c>
    </row>
    <row r="42" spans="1:26" ht="17.149999999999999" customHeight="1" thickBot="1" x14ac:dyDescent="0.35">
      <c r="B42" s="39" t="s">
        <v>17</v>
      </c>
      <c r="C42" s="29">
        <f t="shared" si="0"/>
        <v>-0.22772277227722773</v>
      </c>
    </row>
    <row r="43" spans="1:26" ht="17.149999999999999" customHeight="1" thickBot="1" x14ac:dyDescent="0.35">
      <c r="B43" s="40" t="s">
        <v>25</v>
      </c>
      <c r="C43" s="43">
        <f t="shared" si="0"/>
        <v>-5.4834778868898287E-2</v>
      </c>
    </row>
    <row r="44" spans="1:26" x14ac:dyDescent="0.3">
      <c r="S44" s="20"/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 t="shared" ref="C50:E67" si="1">+C5/$P50*100000</f>
        <v>26.471855744495521</v>
      </c>
      <c r="D50" s="56">
        <f t="shared" si="1"/>
        <v>24.221119628109843</v>
      </c>
      <c r="E50" s="56">
        <f t="shared" si="1"/>
        <v>21.833282834583919</v>
      </c>
      <c r="F50" s="56">
        <f>+F5/$Q50*100000</f>
        <v>27.974487719312918</v>
      </c>
      <c r="G50" s="56">
        <f>+G5/$Q50*100000</f>
        <v>25.58959199859574</v>
      </c>
      <c r="H50" s="57"/>
      <c r="I50" s="57"/>
      <c r="J50" s="57"/>
      <c r="K50" s="57"/>
      <c r="L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si="1"/>
        <v>26.019746676517887</v>
      </c>
      <c r="D51" s="56">
        <f t="shared" si="1"/>
        <v>28.703732007046948</v>
      </c>
      <c r="E51" s="56">
        <f t="shared" si="1"/>
        <v>23.783092234410333</v>
      </c>
      <c r="F51" s="56">
        <f t="shared" ref="F51:F67" si="2">+F6/$P51*100000</f>
        <v>31.313162189505768</v>
      </c>
      <c r="G51" s="56">
        <f t="shared" ref="G51:G67" si="3">+G6/$Q51*100000</f>
        <v>29.825130933790405</v>
      </c>
      <c r="H51" s="57"/>
      <c r="I51" s="57"/>
      <c r="J51" s="57"/>
      <c r="K51" s="57"/>
      <c r="L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si="1"/>
        <v>31.210862175218175</v>
      </c>
      <c r="D52" s="56">
        <f t="shared" si="1"/>
        <v>31.409657475697273</v>
      </c>
      <c r="E52" s="56">
        <f t="shared" si="1"/>
        <v>24.451821958928893</v>
      </c>
      <c r="F52" s="56">
        <f t="shared" si="2"/>
        <v>28.328330318271277</v>
      </c>
      <c r="G52" s="56">
        <f t="shared" si="3"/>
        <v>30.341001331851746</v>
      </c>
      <c r="H52" s="57"/>
      <c r="I52" s="57"/>
      <c r="J52" s="57"/>
      <c r="K52" s="57"/>
      <c r="L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si="1"/>
        <v>38.184784603101399</v>
      </c>
      <c r="D53" s="56">
        <f t="shared" si="1"/>
        <v>37.606227260630163</v>
      </c>
      <c r="E53" s="56">
        <f t="shared" si="1"/>
        <v>34.382836352576149</v>
      </c>
      <c r="F53" s="56">
        <f t="shared" si="2"/>
        <v>42.97854544072019</v>
      </c>
      <c r="G53" s="56">
        <f t="shared" si="3"/>
        <v>33.204143877155865</v>
      </c>
      <c r="H53" s="57"/>
      <c r="I53" s="57"/>
      <c r="J53" s="57"/>
      <c r="K53" s="57"/>
      <c r="L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si="1"/>
        <v>31.902164286204894</v>
      </c>
      <c r="D54" s="56">
        <f t="shared" si="1"/>
        <v>32.263661898513163</v>
      </c>
      <c r="E54" s="56">
        <f t="shared" si="1"/>
        <v>28.648685775430451</v>
      </c>
      <c r="F54" s="56">
        <f t="shared" si="2"/>
        <v>36.511258843135337</v>
      </c>
      <c r="G54" s="56">
        <f t="shared" si="3"/>
        <v>25.588060557819716</v>
      </c>
      <c r="H54" s="57"/>
      <c r="I54" s="57"/>
      <c r="J54" s="57"/>
      <c r="K54" s="57"/>
      <c r="L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si="1"/>
        <v>31.271934967971763</v>
      </c>
      <c r="D55" s="56">
        <f t="shared" si="1"/>
        <v>27.192986928671093</v>
      </c>
      <c r="E55" s="56">
        <f t="shared" si="1"/>
        <v>23.623907394283016</v>
      </c>
      <c r="F55" s="56">
        <f t="shared" si="2"/>
        <v>31.271934967971763</v>
      </c>
      <c r="G55" s="56">
        <f t="shared" si="3"/>
        <v>31.164560672345917</v>
      </c>
      <c r="H55" s="57"/>
      <c r="I55" s="57"/>
      <c r="J55" s="57"/>
      <c r="K55" s="57"/>
      <c r="L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si="1"/>
        <v>24.877260296270133</v>
      </c>
      <c r="D56" s="56">
        <f t="shared" si="1"/>
        <v>25.800194067801232</v>
      </c>
      <c r="E56" s="56">
        <f t="shared" si="1"/>
        <v>20.388446043823414</v>
      </c>
      <c r="F56" s="56">
        <f t="shared" si="2"/>
        <v>23.660665779251861</v>
      </c>
      <c r="G56" s="56">
        <f t="shared" si="3"/>
        <v>24.320960044910485</v>
      </c>
      <c r="H56" s="57"/>
      <c r="I56" s="57"/>
      <c r="J56" s="57"/>
      <c r="K56" s="57"/>
      <c r="L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si="1"/>
        <v>29.653286860523028</v>
      </c>
      <c r="D57" s="56">
        <f t="shared" si="1"/>
        <v>29.605304195700178</v>
      </c>
      <c r="E57" s="56">
        <f t="shared" si="1"/>
        <v>23.463523098375017</v>
      </c>
      <c r="F57" s="56">
        <f t="shared" si="2"/>
        <v>30.804870816271499</v>
      </c>
      <c r="G57" s="56">
        <f t="shared" si="3"/>
        <v>25.677466565210889</v>
      </c>
      <c r="H57" s="57"/>
      <c r="I57" s="57"/>
      <c r="J57" s="57"/>
      <c r="K57" s="57"/>
      <c r="L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si="1"/>
        <v>32.37170308187978</v>
      </c>
      <c r="D58" s="56">
        <f t="shared" si="1"/>
        <v>30.549371086652776</v>
      </c>
      <c r="E58" s="56">
        <f t="shared" si="1"/>
        <v>25.639198766179998</v>
      </c>
      <c r="F58" s="56">
        <f t="shared" si="2"/>
        <v>32.776665747485779</v>
      </c>
      <c r="G58" s="56">
        <f t="shared" si="3"/>
        <v>28.840025376268166</v>
      </c>
      <c r="H58" s="57"/>
      <c r="I58" s="57"/>
      <c r="J58" s="57"/>
      <c r="K58" s="57"/>
      <c r="L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si="1"/>
        <v>31.613081949582025</v>
      </c>
      <c r="D59" s="56">
        <f t="shared" si="1"/>
        <v>32.207384884959247</v>
      </c>
      <c r="E59" s="56">
        <f t="shared" si="1"/>
        <v>26.839487404132708</v>
      </c>
      <c r="F59" s="56">
        <f t="shared" si="2"/>
        <v>35.715689309928024</v>
      </c>
      <c r="G59" s="56">
        <f t="shared" si="3"/>
        <v>30.911405368520356</v>
      </c>
      <c r="H59" s="57"/>
      <c r="I59" s="57"/>
      <c r="J59" s="57"/>
      <c r="K59" s="57"/>
      <c r="L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si="1"/>
        <v>29.68777565526517</v>
      </c>
      <c r="D60" s="56">
        <f t="shared" si="1"/>
        <v>26.368056332791429</v>
      </c>
      <c r="E60" s="56">
        <f t="shared" si="1"/>
        <v>21.15135454033269</v>
      </c>
      <c r="F60" s="56">
        <f t="shared" si="2"/>
        <v>28.834133543771923</v>
      </c>
      <c r="G60" s="56">
        <f t="shared" si="3"/>
        <v>26.487048402944907</v>
      </c>
      <c r="H60" s="57"/>
      <c r="I60" s="57"/>
      <c r="J60" s="57"/>
      <c r="K60" s="57"/>
      <c r="L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si="1"/>
        <v>28.191199307704164</v>
      </c>
      <c r="D61" s="56">
        <f t="shared" si="1"/>
        <v>28.302334127576849</v>
      </c>
      <c r="E61" s="56">
        <f t="shared" si="1"/>
        <v>21.856514574961178</v>
      </c>
      <c r="F61" s="56">
        <f t="shared" si="2"/>
        <v>30.228671005370032</v>
      </c>
      <c r="G61" s="56">
        <f t="shared" si="3"/>
        <v>25.63780485873238</v>
      </c>
      <c r="H61" s="57"/>
      <c r="I61" s="57"/>
      <c r="J61" s="57"/>
      <c r="K61" s="57"/>
      <c r="L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si="1"/>
        <v>25.291393082818544</v>
      </c>
      <c r="D62" s="56">
        <f t="shared" si="1"/>
        <v>21.420558468302012</v>
      </c>
      <c r="E62" s="56">
        <f t="shared" si="1"/>
        <v>21.376902438814984</v>
      </c>
      <c r="F62" s="56">
        <f t="shared" si="2"/>
        <v>26.528313918284354</v>
      </c>
      <c r="G62" s="56">
        <f t="shared" si="3"/>
        <v>22.589622605703831</v>
      </c>
      <c r="H62" s="57"/>
      <c r="I62" s="57"/>
      <c r="J62" s="57"/>
      <c r="K62" s="57"/>
      <c r="L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si="1"/>
        <v>29.773949984919685</v>
      </c>
      <c r="D63" s="56">
        <f t="shared" si="1"/>
        <v>32.738455827574029</v>
      </c>
      <c r="E63" s="56">
        <f t="shared" si="1"/>
        <v>27.260564596582313</v>
      </c>
      <c r="F63" s="56">
        <f t="shared" si="2"/>
        <v>26.551661025512793</v>
      </c>
      <c r="G63" s="56">
        <f t="shared" si="3"/>
        <v>25.898100112855225</v>
      </c>
      <c r="H63" s="57"/>
      <c r="I63" s="57"/>
      <c r="J63" s="57"/>
      <c r="K63" s="57"/>
      <c r="L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si="1"/>
        <v>26.333211833580055</v>
      </c>
      <c r="D64" s="56">
        <f t="shared" si="1"/>
        <v>37.937678065327198</v>
      </c>
      <c r="E64" s="56">
        <f t="shared" si="1"/>
        <v>24.250358920189541</v>
      </c>
      <c r="F64" s="56">
        <f t="shared" si="2"/>
        <v>31.242793700857689</v>
      </c>
      <c r="G64" s="56">
        <f t="shared" si="3"/>
        <v>32.755529689085684</v>
      </c>
      <c r="H64" s="57"/>
      <c r="I64" s="57"/>
      <c r="J64" s="57"/>
      <c r="K64" s="57"/>
      <c r="L64" s="57"/>
      <c r="O64" s="57"/>
      <c r="P64" s="57">
        <v>672155</v>
      </c>
      <c r="Q64" s="64">
        <v>683854</v>
      </c>
      <c r="R64" s="64"/>
      <c r="S64" s="57"/>
      <c r="T64" s="57"/>
    </row>
    <row r="65" spans="1:26" ht="14" thickBot="1" x14ac:dyDescent="0.35">
      <c r="A65" s="57"/>
      <c r="B65" s="39" t="s">
        <v>140</v>
      </c>
      <c r="C65" s="56">
        <f t="shared" si="1"/>
        <v>29.283012874599223</v>
      </c>
      <c r="D65" s="56">
        <f t="shared" si="1"/>
        <v>27.794046118263669</v>
      </c>
      <c r="E65" s="56">
        <f t="shared" si="1"/>
        <v>18.860245580250343</v>
      </c>
      <c r="F65" s="56">
        <f t="shared" si="2"/>
        <v>28.651330008275043</v>
      </c>
      <c r="G65" s="56">
        <f t="shared" si="3"/>
        <v>26.044186817092658</v>
      </c>
      <c r="H65" s="57"/>
      <c r="I65" s="57"/>
      <c r="J65" s="57"/>
      <c r="K65" s="57"/>
      <c r="L65" s="57"/>
      <c r="O65" s="57"/>
      <c r="P65" s="57">
        <v>2216302</v>
      </c>
      <c r="Q65" s="64">
        <v>2242343</v>
      </c>
      <c r="R65" s="64"/>
      <c r="S65" s="57"/>
      <c r="T65" s="57"/>
    </row>
    <row r="66" spans="1:26" ht="14" thickBot="1" x14ac:dyDescent="0.35">
      <c r="A66" s="57"/>
      <c r="B66" s="39" t="s">
        <v>17</v>
      </c>
      <c r="C66" s="56">
        <f t="shared" si="1"/>
        <v>31.339013658845357</v>
      </c>
      <c r="D66" s="56">
        <f t="shared" si="1"/>
        <v>22.650970268274367</v>
      </c>
      <c r="E66" s="56">
        <f t="shared" si="1"/>
        <v>26.684704699610901</v>
      </c>
      <c r="F66" s="56">
        <f t="shared" si="2"/>
        <v>30.408151866998466</v>
      </c>
      <c r="G66" s="56">
        <f t="shared" si="3"/>
        <v>23.867589954804576</v>
      </c>
      <c r="H66" s="57"/>
      <c r="I66" s="57"/>
      <c r="J66" s="57"/>
      <c r="K66" s="57"/>
      <c r="L66" s="57"/>
      <c r="O66" s="57"/>
      <c r="P66" s="57">
        <v>322282</v>
      </c>
      <c r="Q66" s="64">
        <v>326803</v>
      </c>
      <c r="R66" s="64"/>
      <c r="S66" s="57"/>
      <c r="T66" s="57"/>
    </row>
    <row r="67" spans="1:26" ht="14" thickBot="1" x14ac:dyDescent="0.35">
      <c r="A67" s="57"/>
      <c r="B67" s="40" t="s">
        <v>25</v>
      </c>
      <c r="C67" s="58">
        <f t="shared" si="1"/>
        <v>29.0129879652978</v>
      </c>
      <c r="D67" s="58">
        <f t="shared" si="1"/>
        <v>27.954453747368145</v>
      </c>
      <c r="E67" s="58">
        <f t="shared" si="1"/>
        <v>23.786865195833716</v>
      </c>
      <c r="F67" s="58">
        <f t="shared" si="2"/>
        <v>30.464573199315275</v>
      </c>
      <c r="G67" s="58">
        <f t="shared" si="3"/>
        <v>26.839928931385511</v>
      </c>
      <c r="H67" s="57"/>
      <c r="I67" s="57"/>
      <c r="J67" s="57"/>
      <c r="K67" s="57"/>
      <c r="L67" s="57"/>
      <c r="O67" s="57"/>
      <c r="P67" s="57">
        <v>48085361</v>
      </c>
      <c r="Q67" s="64">
        <v>49128297</v>
      </c>
      <c r="R67" s="64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topLeftCell="A32" zoomScaleNormal="100" workbookViewId="0">
      <selection activeCell="H39" sqref="H39"/>
    </sheetView>
  </sheetViews>
  <sheetFormatPr baseColWidth="10" defaultColWidth="9.1796875" defaultRowHeight="13.5" x14ac:dyDescent="0.3"/>
  <cols>
    <col min="1" max="1" width="1.7265625" style="2" customWidth="1"/>
    <col min="2" max="2" width="35.7265625" style="2" customWidth="1"/>
    <col min="3" max="14" width="12.26953125" style="2" customWidth="1"/>
    <col min="15" max="15" width="11.81640625" style="2" customWidth="1"/>
    <col min="16" max="16" width="12.26953125" style="2" hidden="1" customWidth="1"/>
    <col min="17" max="17" width="14.7265625" style="2" hidden="1" customWidth="1"/>
    <col min="18" max="18" width="12.26953125" style="2" customWidth="1"/>
    <col min="19" max="19" width="11.81640625" style="2" customWidth="1"/>
    <col min="20" max="20" width="14.26953125" style="2" customWidth="1"/>
    <col min="21" max="21" width="12.26953125" style="2" customWidth="1"/>
    <col min="22" max="22" width="11.7265625" style="2" customWidth="1"/>
    <col min="23" max="23" width="12.1796875" style="2" customWidth="1"/>
    <col min="24" max="70" width="12.26953125" style="2" customWidth="1"/>
    <col min="71" max="16384" width="9.1796875" style="2"/>
  </cols>
  <sheetData>
    <row r="1" spans="1:7" s="17" customFormat="1" ht="17.25" customHeight="1" x14ac:dyDescent="0.25">
      <c r="F1" s="6"/>
    </row>
    <row r="2" spans="1:7" s="18" customFormat="1" ht="39" customHeight="1" x14ac:dyDescent="0.25">
      <c r="A2" s="38"/>
      <c r="B2" s="38"/>
      <c r="C2" s="47"/>
      <c r="D2" s="48"/>
    </row>
    <row r="3" spans="1:7" s="17" customFormat="1" ht="12" customHeight="1" x14ac:dyDescent="0.25"/>
    <row r="4" spans="1:7" s="17" customFormat="1" ht="39" customHeight="1" x14ac:dyDescent="0.25"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7" s="17" customFormat="1" ht="17.149999999999999" customHeight="1" thickBot="1" x14ac:dyDescent="0.3">
      <c r="B5" s="39" t="s">
        <v>12</v>
      </c>
      <c r="C5" s="28">
        <v>3</v>
      </c>
      <c r="D5" s="28">
        <v>4</v>
      </c>
      <c r="E5" s="28">
        <v>4</v>
      </c>
      <c r="F5" s="28">
        <v>4</v>
      </c>
      <c r="G5" s="28">
        <v>7</v>
      </c>
    </row>
    <row r="6" spans="1:7" s="17" customFormat="1" ht="17.149999999999999" customHeight="1" thickBot="1" x14ac:dyDescent="0.3">
      <c r="B6" s="39" t="s">
        <v>13</v>
      </c>
      <c r="C6" s="28">
        <v>0</v>
      </c>
      <c r="D6" s="28">
        <v>1</v>
      </c>
      <c r="E6" s="28">
        <v>0</v>
      </c>
      <c r="F6" s="28">
        <v>0</v>
      </c>
      <c r="G6" s="28">
        <v>1</v>
      </c>
    </row>
    <row r="7" spans="1:7" s="17" customFormat="1" ht="17.149999999999999" customHeight="1" thickBot="1" x14ac:dyDescent="0.3">
      <c r="B7" s="39" t="s">
        <v>120</v>
      </c>
      <c r="C7" s="28">
        <v>1</v>
      </c>
      <c r="D7" s="28">
        <v>0</v>
      </c>
      <c r="E7" s="28">
        <v>0</v>
      </c>
      <c r="F7" s="28">
        <v>1</v>
      </c>
      <c r="G7" s="28">
        <v>0</v>
      </c>
    </row>
    <row r="8" spans="1:7" s="17" customFormat="1" ht="17.149999999999999" customHeight="1" thickBot="1" x14ac:dyDescent="0.3">
      <c r="B8" s="39" t="s">
        <v>53</v>
      </c>
      <c r="C8" s="28">
        <v>0</v>
      </c>
      <c r="D8" s="28">
        <v>3</v>
      </c>
      <c r="E8" s="28">
        <v>2</v>
      </c>
      <c r="F8" s="28">
        <v>1</v>
      </c>
      <c r="G8" s="28">
        <v>0</v>
      </c>
    </row>
    <row r="9" spans="1:7" s="17" customFormat="1" ht="17.149999999999999" customHeight="1" thickBot="1" x14ac:dyDescent="0.3">
      <c r="B9" s="39" t="s">
        <v>14</v>
      </c>
      <c r="C9" s="28">
        <v>2</v>
      </c>
      <c r="D9" s="28">
        <v>1</v>
      </c>
      <c r="E9" s="28">
        <v>0</v>
      </c>
      <c r="F9" s="28">
        <v>0</v>
      </c>
      <c r="G9" s="28">
        <v>1</v>
      </c>
    </row>
    <row r="10" spans="1:7" s="17" customFormat="1" ht="17.149999999999999" customHeight="1" thickBot="1" x14ac:dyDescent="0.3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</row>
    <row r="11" spans="1:7" s="17" customFormat="1" ht="17.149999999999999" customHeight="1" thickBot="1" x14ac:dyDescent="0.3">
      <c r="B11" s="39" t="s">
        <v>52</v>
      </c>
      <c r="C11" s="28">
        <v>0</v>
      </c>
      <c r="D11" s="28">
        <v>1</v>
      </c>
      <c r="E11" s="28">
        <v>0</v>
      </c>
      <c r="F11" s="28">
        <v>0</v>
      </c>
      <c r="G11" s="28">
        <v>0</v>
      </c>
    </row>
    <row r="12" spans="1:7" s="17" customFormat="1" ht="17.149999999999999" customHeight="1" thickBot="1" x14ac:dyDescent="0.3">
      <c r="B12" s="39" t="s">
        <v>36</v>
      </c>
      <c r="C12" s="28">
        <v>1</v>
      </c>
      <c r="D12" s="28">
        <v>2</v>
      </c>
      <c r="E12" s="28">
        <v>0</v>
      </c>
      <c r="F12" s="28">
        <v>1</v>
      </c>
      <c r="G12" s="28">
        <v>0</v>
      </c>
    </row>
    <row r="13" spans="1:7" s="17" customFormat="1" ht="17.149999999999999" customHeight="1" thickBot="1" x14ac:dyDescent="0.3">
      <c r="B13" s="39" t="s">
        <v>23</v>
      </c>
      <c r="C13" s="28">
        <v>2</v>
      </c>
      <c r="D13" s="28">
        <v>3</v>
      </c>
      <c r="E13" s="28">
        <v>2</v>
      </c>
      <c r="F13" s="28">
        <v>4</v>
      </c>
      <c r="G13" s="28">
        <v>0</v>
      </c>
    </row>
    <row r="14" spans="1:7" s="17" customFormat="1" ht="17.149999999999999" customHeight="1" thickBot="1" x14ac:dyDescent="0.3">
      <c r="B14" s="39" t="s">
        <v>54</v>
      </c>
      <c r="C14" s="28">
        <v>4</v>
      </c>
      <c r="D14" s="28">
        <v>5</v>
      </c>
      <c r="E14" s="28">
        <v>0</v>
      </c>
      <c r="F14" s="28">
        <v>2</v>
      </c>
      <c r="G14" s="28">
        <v>2</v>
      </c>
    </row>
    <row r="15" spans="1:7" s="17" customFormat="1" ht="17.149999999999999" customHeight="1" thickBot="1" x14ac:dyDescent="0.3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</row>
    <row r="16" spans="1:7" s="17" customFormat="1" ht="17.149999999999999" customHeight="1" thickBot="1" x14ac:dyDescent="0.3">
      <c r="B16" s="39" t="s">
        <v>16</v>
      </c>
      <c r="C16" s="28">
        <v>1</v>
      </c>
      <c r="D16" s="28">
        <v>0</v>
      </c>
      <c r="E16" s="28">
        <v>0</v>
      </c>
      <c r="F16" s="28">
        <v>1</v>
      </c>
      <c r="G16" s="28">
        <v>1</v>
      </c>
    </row>
    <row r="17" spans="2:7" s="17" customFormat="1" ht="17.149999999999999" customHeight="1" thickBot="1" x14ac:dyDescent="0.3">
      <c r="B17" s="39" t="s">
        <v>121</v>
      </c>
      <c r="C17" s="28">
        <v>3</v>
      </c>
      <c r="D17" s="28">
        <v>1</v>
      </c>
      <c r="E17" s="28">
        <v>1</v>
      </c>
      <c r="F17" s="28">
        <v>4</v>
      </c>
      <c r="G17" s="28">
        <v>2</v>
      </c>
    </row>
    <row r="18" spans="2:7" s="17" customFormat="1" ht="17.149999999999999" customHeight="1" thickBot="1" x14ac:dyDescent="0.3">
      <c r="B18" s="39" t="s">
        <v>122</v>
      </c>
      <c r="C18" s="28">
        <v>0</v>
      </c>
      <c r="D18" s="28">
        <v>2</v>
      </c>
      <c r="E18" s="28">
        <v>0</v>
      </c>
      <c r="F18" s="28">
        <v>0</v>
      </c>
      <c r="G18" s="28">
        <v>0</v>
      </c>
    </row>
    <row r="19" spans="2:7" s="17" customFormat="1" ht="17.149999999999999" customHeight="1" thickBot="1" x14ac:dyDescent="0.3">
      <c r="B19" s="39" t="s">
        <v>123</v>
      </c>
      <c r="C19" s="28">
        <v>1</v>
      </c>
      <c r="D19" s="28">
        <v>0</v>
      </c>
      <c r="E19" s="28">
        <v>0</v>
      </c>
      <c r="F19" s="28">
        <v>0</v>
      </c>
      <c r="G19" s="28">
        <v>1</v>
      </c>
    </row>
    <row r="20" spans="2:7" s="17" customFormat="1" ht="17.149999999999999" customHeight="1" thickBot="1" x14ac:dyDescent="0.3">
      <c r="B20" s="39" t="s">
        <v>37</v>
      </c>
      <c r="C20" s="28">
        <v>1</v>
      </c>
      <c r="D20" s="28">
        <v>0</v>
      </c>
      <c r="E20" s="28">
        <v>2</v>
      </c>
      <c r="F20" s="28">
        <v>0</v>
      </c>
      <c r="G20" s="28">
        <v>1</v>
      </c>
    </row>
    <row r="21" spans="2:7" s="17" customFormat="1" ht="17.149999999999999" customHeight="1" thickBot="1" x14ac:dyDescent="0.3">
      <c r="B21" s="39" t="s">
        <v>17</v>
      </c>
      <c r="C21" s="28">
        <v>0</v>
      </c>
      <c r="D21" s="28">
        <v>0</v>
      </c>
      <c r="E21" s="28">
        <v>0</v>
      </c>
      <c r="F21" s="28">
        <v>1</v>
      </c>
      <c r="G21" s="28">
        <v>0</v>
      </c>
    </row>
    <row r="22" spans="2:7" s="17" customFormat="1" ht="17.149999999999999" customHeight="1" thickBot="1" x14ac:dyDescent="0.3">
      <c r="B22" s="40" t="s">
        <v>25</v>
      </c>
      <c r="C22" s="42">
        <v>19</v>
      </c>
      <c r="D22" s="42">
        <v>23</v>
      </c>
      <c r="E22" s="42">
        <v>11</v>
      </c>
      <c r="F22" s="42">
        <v>19</v>
      </c>
      <c r="G22" s="42">
        <v>16</v>
      </c>
    </row>
    <row r="25" spans="2:7" ht="39" customHeight="1" x14ac:dyDescent="0.3">
      <c r="B25" s="17"/>
      <c r="C25" s="26" t="s">
        <v>652</v>
      </c>
    </row>
    <row r="26" spans="2:7" ht="17.149999999999999" customHeight="1" thickBot="1" x14ac:dyDescent="0.35">
      <c r="B26" s="39" t="s">
        <v>12</v>
      </c>
      <c r="C26" s="49">
        <f t="shared" ref="C26:C43" si="0">+IF(C5&gt;0,(G5-C5)/C5,"-")</f>
        <v>1.3333333333333333</v>
      </c>
    </row>
    <row r="27" spans="2:7" ht="17.149999999999999" customHeight="1" thickBot="1" x14ac:dyDescent="0.35">
      <c r="B27" s="39" t="s">
        <v>13</v>
      </c>
      <c r="C27" s="49" t="str">
        <f t="shared" si="0"/>
        <v>-</v>
      </c>
    </row>
    <row r="28" spans="2:7" ht="17.149999999999999" customHeight="1" thickBot="1" x14ac:dyDescent="0.35">
      <c r="B28" s="39" t="s">
        <v>120</v>
      </c>
      <c r="C28" s="49">
        <f t="shared" si="0"/>
        <v>-1</v>
      </c>
    </row>
    <row r="29" spans="2:7" ht="17.149999999999999" customHeight="1" thickBot="1" x14ac:dyDescent="0.35">
      <c r="B29" s="39" t="s">
        <v>53</v>
      </c>
      <c r="C29" s="49" t="str">
        <f t="shared" si="0"/>
        <v>-</v>
      </c>
    </row>
    <row r="30" spans="2:7" ht="17.149999999999999" customHeight="1" thickBot="1" x14ac:dyDescent="0.35">
      <c r="B30" s="39" t="s">
        <v>14</v>
      </c>
      <c r="C30" s="49">
        <f t="shared" si="0"/>
        <v>-0.5</v>
      </c>
    </row>
    <row r="31" spans="2:7" ht="17.149999999999999" customHeight="1" thickBot="1" x14ac:dyDescent="0.35">
      <c r="B31" s="39" t="s">
        <v>15</v>
      </c>
      <c r="C31" s="49" t="str">
        <f t="shared" si="0"/>
        <v>-</v>
      </c>
    </row>
    <row r="32" spans="2:7" ht="17.149999999999999" customHeight="1" thickBot="1" x14ac:dyDescent="0.35">
      <c r="B32" s="39" t="s">
        <v>52</v>
      </c>
      <c r="C32" s="49" t="str">
        <f t="shared" si="0"/>
        <v>-</v>
      </c>
    </row>
    <row r="33" spans="1:26" ht="17.149999999999999" customHeight="1" thickBot="1" x14ac:dyDescent="0.35">
      <c r="B33" s="39" t="s">
        <v>36</v>
      </c>
      <c r="C33" s="49">
        <f t="shared" si="0"/>
        <v>-1</v>
      </c>
    </row>
    <row r="34" spans="1:26" ht="17.149999999999999" customHeight="1" thickBot="1" x14ac:dyDescent="0.35">
      <c r="B34" s="39" t="s">
        <v>23</v>
      </c>
      <c r="C34" s="49">
        <f t="shared" si="0"/>
        <v>-1</v>
      </c>
    </row>
    <row r="35" spans="1:26" ht="17.149999999999999" customHeight="1" thickBot="1" x14ac:dyDescent="0.35">
      <c r="B35" s="39" t="s">
        <v>54</v>
      </c>
      <c r="C35" s="49">
        <f t="shared" si="0"/>
        <v>-0.5</v>
      </c>
    </row>
    <row r="36" spans="1:26" ht="17.149999999999999" customHeight="1" thickBot="1" x14ac:dyDescent="0.35">
      <c r="B36" s="39" t="s">
        <v>24</v>
      </c>
      <c r="C36" s="49" t="str">
        <f t="shared" si="0"/>
        <v>-</v>
      </c>
    </row>
    <row r="37" spans="1:26" ht="17.149999999999999" customHeight="1" thickBot="1" x14ac:dyDescent="0.35">
      <c r="B37" s="39" t="s">
        <v>16</v>
      </c>
      <c r="C37" s="49">
        <f t="shared" si="0"/>
        <v>0</v>
      </c>
    </row>
    <row r="38" spans="1:26" ht="17.149999999999999" customHeight="1" thickBot="1" x14ac:dyDescent="0.35">
      <c r="B38" s="39" t="s">
        <v>121</v>
      </c>
      <c r="C38" s="49">
        <f t="shared" si="0"/>
        <v>-0.33333333333333331</v>
      </c>
    </row>
    <row r="39" spans="1:26" ht="17.149999999999999" customHeight="1" thickBot="1" x14ac:dyDescent="0.35">
      <c r="B39" s="39" t="s">
        <v>122</v>
      </c>
      <c r="C39" s="49" t="str">
        <f t="shared" si="0"/>
        <v>-</v>
      </c>
    </row>
    <row r="40" spans="1:26" ht="17.149999999999999" customHeight="1" thickBot="1" x14ac:dyDescent="0.35">
      <c r="B40" s="39" t="s">
        <v>123</v>
      </c>
      <c r="C40" s="49">
        <f t="shared" si="0"/>
        <v>0</v>
      </c>
    </row>
    <row r="41" spans="1:26" ht="17.149999999999999" customHeight="1" thickBot="1" x14ac:dyDescent="0.35">
      <c r="B41" s="39" t="s">
        <v>37</v>
      </c>
      <c r="C41" s="49">
        <f t="shared" si="0"/>
        <v>0</v>
      </c>
    </row>
    <row r="42" spans="1:26" ht="17.149999999999999" customHeight="1" thickBot="1" x14ac:dyDescent="0.35">
      <c r="B42" s="39" t="s">
        <v>17</v>
      </c>
      <c r="C42" s="49" t="str">
        <f t="shared" si="0"/>
        <v>-</v>
      </c>
    </row>
    <row r="43" spans="1:26" ht="17.149999999999999" customHeight="1" thickBot="1" x14ac:dyDescent="0.35">
      <c r="A43" s="19"/>
      <c r="B43" s="40" t="s">
        <v>25</v>
      </c>
      <c r="C43" s="50">
        <f t="shared" si="0"/>
        <v>-0.15789473684210525</v>
      </c>
    </row>
    <row r="46" spans="1:26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0" ht="39" customHeight="1" x14ac:dyDescent="0.3">
      <c r="A49" s="57"/>
      <c r="B49" s="57"/>
      <c r="C49" s="25" t="s">
        <v>162</v>
      </c>
      <c r="D49" s="25" t="s">
        <v>648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  <c r="T49" s="57"/>
    </row>
    <row r="50" spans="1:20" ht="14" thickBot="1" x14ac:dyDescent="0.35">
      <c r="A50" s="57"/>
      <c r="B50" s="39" t="s">
        <v>131</v>
      </c>
      <c r="C50" s="56">
        <f>+C5/$P50*1000000</f>
        <v>0.34275169285061097</v>
      </c>
      <c r="D50" s="56">
        <f t="shared" ref="D50:F50" si="1">+D5/$P50*1000000</f>
        <v>0.45700225713414799</v>
      </c>
      <c r="E50" s="56">
        <f t="shared" si="1"/>
        <v>0.45700225713414799</v>
      </c>
      <c r="F50" s="56">
        <f t="shared" si="1"/>
        <v>0.45700225713414799</v>
      </c>
      <c r="G50" s="56">
        <f>+G5/$Q50*1000000</f>
        <v>0.79119763246541597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  <c r="T50" s="57"/>
    </row>
    <row r="51" spans="1:20" ht="14" thickBot="1" x14ac:dyDescent="0.35">
      <c r="A51" s="57"/>
      <c r="B51" s="39" t="s">
        <v>132</v>
      </c>
      <c r="C51" s="56">
        <f t="shared" ref="C51:F51" si="2">+C6/$P51*1000000</f>
        <v>0</v>
      </c>
      <c r="D51" s="56">
        <f t="shared" si="2"/>
        <v>0.74555148070251831</v>
      </c>
      <c r="E51" s="56">
        <f t="shared" si="2"/>
        <v>0</v>
      </c>
      <c r="F51" s="56">
        <f t="shared" si="2"/>
        <v>0</v>
      </c>
      <c r="G51" s="56">
        <f t="shared" ref="G51:G67" si="3">+G6/$Q51*1000000</f>
        <v>0.73280419984743017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  <c r="T51" s="57"/>
    </row>
    <row r="52" spans="1:20" ht="14" thickBot="1" x14ac:dyDescent="0.35">
      <c r="A52" s="57"/>
      <c r="B52" s="39" t="s">
        <v>133</v>
      </c>
      <c r="C52" s="56">
        <f t="shared" ref="C52:F52" si="4">+C7/$P52*1000000</f>
        <v>0.9939765023954833</v>
      </c>
      <c r="D52" s="56">
        <f t="shared" si="4"/>
        <v>0</v>
      </c>
      <c r="E52" s="56">
        <f t="shared" si="4"/>
        <v>0</v>
      </c>
      <c r="F52" s="56">
        <f t="shared" si="4"/>
        <v>0.9939765023954833</v>
      </c>
      <c r="G52" s="56">
        <f t="shared" si="3"/>
        <v>0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  <c r="T52" s="57"/>
    </row>
    <row r="53" spans="1:20" ht="14" thickBot="1" x14ac:dyDescent="0.35">
      <c r="A53" s="57"/>
      <c r="B53" s="39" t="s">
        <v>53</v>
      </c>
      <c r="C53" s="56">
        <f t="shared" ref="C53:F53" si="5">+C8/$P53*1000000</f>
        <v>0</v>
      </c>
      <c r="D53" s="56">
        <f t="shared" si="5"/>
        <v>2.4795314677338571</v>
      </c>
      <c r="E53" s="56">
        <f t="shared" si="5"/>
        <v>1.653020978489238</v>
      </c>
      <c r="F53" s="56">
        <f t="shared" si="5"/>
        <v>0.82651048924461901</v>
      </c>
      <c r="G53" s="56">
        <f t="shared" si="3"/>
        <v>0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  <c r="T53" s="57"/>
    </row>
    <row r="54" spans="1:20" ht="14" thickBot="1" x14ac:dyDescent="0.35">
      <c r="A54" s="57"/>
      <c r="B54" s="39" t="s">
        <v>14</v>
      </c>
      <c r="C54" s="56">
        <f t="shared" ref="C54:F54" si="6">+C9/$P54*1000000</f>
        <v>0.90374403077067667</v>
      </c>
      <c r="D54" s="56">
        <f t="shared" si="6"/>
        <v>0.45187201538533833</v>
      </c>
      <c r="E54" s="56">
        <f t="shared" si="6"/>
        <v>0</v>
      </c>
      <c r="F54" s="56">
        <f t="shared" si="6"/>
        <v>0</v>
      </c>
      <c r="G54" s="56">
        <f t="shared" si="3"/>
        <v>0.4427000096508602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  <c r="T54" s="57"/>
    </row>
    <row r="55" spans="1:20" ht="14" thickBot="1" x14ac:dyDescent="0.35">
      <c r="A55" s="57"/>
      <c r="B55" s="39" t="s">
        <v>15</v>
      </c>
      <c r="C55" s="56">
        <f t="shared" ref="C55:F55" si="7">+C10/$P55*1000000</f>
        <v>0</v>
      </c>
      <c r="D55" s="56">
        <f t="shared" si="7"/>
        <v>0</v>
      </c>
      <c r="E55" s="56">
        <f t="shared" si="7"/>
        <v>0</v>
      </c>
      <c r="F55" s="56">
        <f t="shared" si="7"/>
        <v>0</v>
      </c>
      <c r="G55" s="56">
        <f t="shared" si="3"/>
        <v>0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  <c r="T55" s="57"/>
    </row>
    <row r="56" spans="1:20" ht="14" thickBot="1" x14ac:dyDescent="0.35">
      <c r="A56" s="57"/>
      <c r="B56" s="39" t="s">
        <v>134</v>
      </c>
      <c r="C56" s="56">
        <f t="shared" ref="C56:F56" si="8">+C11/$P56*1000000</f>
        <v>0</v>
      </c>
      <c r="D56" s="56">
        <f t="shared" si="8"/>
        <v>0.41951535069595497</v>
      </c>
      <c r="E56" s="56">
        <f t="shared" si="8"/>
        <v>0</v>
      </c>
      <c r="F56" s="56">
        <f t="shared" si="8"/>
        <v>0</v>
      </c>
      <c r="G56" s="56">
        <f t="shared" si="3"/>
        <v>0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  <c r="T56" s="57"/>
    </row>
    <row r="57" spans="1:20" ht="14" thickBot="1" x14ac:dyDescent="0.35">
      <c r="A57" s="57"/>
      <c r="B57" s="39" t="s">
        <v>135</v>
      </c>
      <c r="C57" s="56">
        <f t="shared" ref="C57:F57" si="9">+C12/$P57*1000000</f>
        <v>0.47982664822852794</v>
      </c>
      <c r="D57" s="56">
        <f t="shared" si="9"/>
        <v>0.95965329645705588</v>
      </c>
      <c r="E57" s="56">
        <f t="shared" si="9"/>
        <v>0</v>
      </c>
      <c r="F57" s="56">
        <f t="shared" si="9"/>
        <v>0.47982664822852794</v>
      </c>
      <c r="G57" s="56">
        <f t="shared" si="3"/>
        <v>0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  <c r="T57" s="57"/>
    </row>
    <row r="58" spans="1:20" ht="14" thickBot="1" x14ac:dyDescent="0.35">
      <c r="A58" s="57"/>
      <c r="B58" s="39" t="s">
        <v>23</v>
      </c>
      <c r="C58" s="56">
        <f t="shared" ref="C58:F58" si="10">+C13/$P58*1000000</f>
        <v>0.25310166600375122</v>
      </c>
      <c r="D58" s="56">
        <f t="shared" si="10"/>
        <v>0.37965249900562686</v>
      </c>
      <c r="E58" s="56">
        <f t="shared" si="10"/>
        <v>0.25310166600375122</v>
      </c>
      <c r="F58" s="56">
        <f t="shared" si="10"/>
        <v>0.50620333200750245</v>
      </c>
      <c r="G58" s="56">
        <f t="shared" si="3"/>
        <v>0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  <c r="T58" s="57"/>
    </row>
    <row r="59" spans="1:20" ht="14" thickBot="1" x14ac:dyDescent="0.35">
      <c r="A59" s="57"/>
      <c r="B59" s="39" t="s">
        <v>136</v>
      </c>
      <c r="C59" s="56">
        <f t="shared" ref="C59:F59" si="11">+C14/$P59*1000000</f>
        <v>0.76684249726093445</v>
      </c>
      <c r="D59" s="56">
        <f t="shared" si="11"/>
        <v>0.95855312157616801</v>
      </c>
      <c r="E59" s="56">
        <f t="shared" si="11"/>
        <v>0</v>
      </c>
      <c r="F59" s="56">
        <f t="shared" si="11"/>
        <v>0.38342124863046723</v>
      </c>
      <c r="G59" s="56">
        <f t="shared" si="3"/>
        <v>0.36865122681598517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  <c r="T59" s="57"/>
    </row>
    <row r="60" spans="1:20" ht="14" thickBot="1" x14ac:dyDescent="0.35">
      <c r="A60" s="57"/>
      <c r="B60" s="39" t="s">
        <v>24</v>
      </c>
      <c r="C60" s="56">
        <f t="shared" ref="C60:F60" si="12">+C15/$P60*1000000</f>
        <v>0</v>
      </c>
      <c r="D60" s="56">
        <f t="shared" si="12"/>
        <v>0</v>
      </c>
      <c r="E60" s="56">
        <f t="shared" si="12"/>
        <v>0</v>
      </c>
      <c r="F60" s="56">
        <f t="shared" si="12"/>
        <v>0</v>
      </c>
      <c r="G60" s="56">
        <f t="shared" si="3"/>
        <v>0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  <c r="T60" s="57"/>
    </row>
    <row r="61" spans="1:20" ht="14" thickBot="1" x14ac:dyDescent="0.35">
      <c r="A61" s="57"/>
      <c r="B61" s="39" t="s">
        <v>16</v>
      </c>
      <c r="C61" s="56">
        <f t="shared" ref="C61:F61" si="13">+C16/$P61*1000000</f>
        <v>0.37044939957561318</v>
      </c>
      <c r="D61" s="56">
        <f t="shared" si="13"/>
        <v>0</v>
      </c>
      <c r="E61" s="56">
        <f t="shared" si="13"/>
        <v>0</v>
      </c>
      <c r="F61" s="56">
        <f t="shared" si="13"/>
        <v>0.37044939957561318</v>
      </c>
      <c r="G61" s="56">
        <f t="shared" si="3"/>
        <v>0.36835926521167212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  <c r="T61" s="57"/>
    </row>
    <row r="62" spans="1:20" ht="14" thickBot="1" x14ac:dyDescent="0.35">
      <c r="A62" s="57"/>
      <c r="B62" s="39" t="s">
        <v>137</v>
      </c>
      <c r="C62" s="56">
        <f t="shared" ref="C62:F62" si="14">+C17/$P62*1000000</f>
        <v>0.43656029487028558</v>
      </c>
      <c r="D62" s="56">
        <f t="shared" si="14"/>
        <v>0.14552009829009518</v>
      </c>
      <c r="E62" s="56">
        <f t="shared" si="14"/>
        <v>0.14552009829009518</v>
      </c>
      <c r="F62" s="56">
        <f t="shared" si="14"/>
        <v>0.58208039316038074</v>
      </c>
      <c r="G62" s="56">
        <f t="shared" si="3"/>
        <v>0.28114029378598421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  <c r="T62" s="57"/>
    </row>
    <row r="63" spans="1:20" ht="14" thickBot="1" x14ac:dyDescent="0.35">
      <c r="A63" s="57"/>
      <c r="B63" s="39" t="s">
        <v>138</v>
      </c>
      <c r="C63" s="56">
        <f t="shared" ref="C63:F63" si="15">+C18/$P63*1000000</f>
        <v>0</v>
      </c>
      <c r="D63" s="56">
        <f t="shared" si="15"/>
        <v>1.2889155837627571</v>
      </c>
      <c r="E63" s="56">
        <f t="shared" si="15"/>
        <v>0</v>
      </c>
      <c r="F63" s="56">
        <f t="shared" si="15"/>
        <v>0</v>
      </c>
      <c r="G63" s="56">
        <f t="shared" si="3"/>
        <v>0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  <c r="T63" s="57"/>
    </row>
    <row r="64" spans="1:20" ht="14" thickBot="1" x14ac:dyDescent="0.35">
      <c r="A64" s="57"/>
      <c r="B64" s="39" t="s">
        <v>139</v>
      </c>
      <c r="C64" s="56">
        <f t="shared" ref="C64:F64" si="16">+C19/$P64*1000000</f>
        <v>1.4877520809932232</v>
      </c>
      <c r="D64" s="56">
        <f t="shared" si="16"/>
        <v>0</v>
      </c>
      <c r="E64" s="56">
        <f t="shared" si="16"/>
        <v>0</v>
      </c>
      <c r="F64" s="56">
        <f t="shared" si="16"/>
        <v>0</v>
      </c>
      <c r="G64" s="56">
        <f t="shared" si="3"/>
        <v>1.4623004325484679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  <c r="T64" s="57"/>
    </row>
    <row r="65" spans="1:26" ht="14" thickBot="1" x14ac:dyDescent="0.35">
      <c r="A65" s="57"/>
      <c r="B65" s="39" t="s">
        <v>140</v>
      </c>
      <c r="C65" s="56">
        <f t="shared" ref="C65:F65" si="17">+C20/$P65*1000000</f>
        <v>0.45120204737441016</v>
      </c>
      <c r="D65" s="56">
        <f t="shared" si="17"/>
        <v>0</v>
      </c>
      <c r="E65" s="56">
        <f t="shared" si="17"/>
        <v>0.90240409474882033</v>
      </c>
      <c r="F65" s="56">
        <f t="shared" si="17"/>
        <v>0</v>
      </c>
      <c r="G65" s="56">
        <f t="shared" si="3"/>
        <v>0.44596210303240852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  <c r="T65" s="57"/>
    </row>
    <row r="66" spans="1:26" ht="14" thickBot="1" x14ac:dyDescent="0.35">
      <c r="A66" s="57"/>
      <c r="B66" s="39" t="s">
        <v>17</v>
      </c>
      <c r="C66" s="56">
        <f t="shared" ref="C66:F66" si="18">+C21/$P66*1000000</f>
        <v>0</v>
      </c>
      <c r="D66" s="56">
        <f t="shared" si="18"/>
        <v>0</v>
      </c>
      <c r="E66" s="56">
        <f t="shared" si="18"/>
        <v>0</v>
      </c>
      <c r="F66" s="56">
        <f t="shared" si="18"/>
        <v>3.1028726394896395</v>
      </c>
      <c r="G66" s="56">
        <f t="shared" si="3"/>
        <v>0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  <c r="T66" s="57"/>
    </row>
    <row r="67" spans="1:26" ht="14" thickBot="1" x14ac:dyDescent="0.35">
      <c r="A67" s="57"/>
      <c r="B67" s="40" t="s">
        <v>25</v>
      </c>
      <c r="C67" s="58">
        <f t="shared" ref="C67:F67" si="19">+C22/$P67*1000000</f>
        <v>0.39513065109358331</v>
      </c>
      <c r="D67" s="58">
        <f t="shared" si="19"/>
        <v>0.47831605132381139</v>
      </c>
      <c r="E67" s="58">
        <f t="shared" si="19"/>
        <v>0.2287598506331272</v>
      </c>
      <c r="F67" s="58">
        <f t="shared" si="19"/>
        <v>0.39513065109358331</v>
      </c>
      <c r="G67" s="58">
        <f t="shared" si="3"/>
        <v>0.32567788783722751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  <c r="T67" s="57"/>
    </row>
    <row r="68" spans="1:26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topLeftCell="R1" zoomScaleNormal="100" workbookViewId="0">
      <selection activeCell="J38" sqref="J38"/>
    </sheetView>
  </sheetViews>
  <sheetFormatPr baseColWidth="10" defaultColWidth="11.453125" defaultRowHeight="13.5" x14ac:dyDescent="0.3"/>
  <cols>
    <col min="1" max="1" width="1" style="2" customWidth="1"/>
    <col min="2" max="2" width="35.7265625" style="2" customWidth="1"/>
    <col min="3" max="14" width="12.26953125" style="2" customWidth="1"/>
    <col min="15" max="15" width="11.7265625" style="2" customWidth="1"/>
    <col min="16" max="17" width="12.26953125" style="2" hidden="1" customWidth="1"/>
    <col min="18" max="18" width="12.1796875" style="2" customWidth="1"/>
    <col min="19" max="19" width="13.26953125" style="2" customWidth="1"/>
    <col min="20" max="20" width="14.453125" style="2" customWidth="1"/>
    <col min="21" max="21" width="12.1796875" style="2" customWidth="1"/>
    <col min="22" max="22" width="12" style="2" hidden="1" customWidth="1"/>
    <col min="23" max="23" width="17" style="2" hidden="1" customWidth="1"/>
    <col min="24" max="65" width="12.26953125" style="2" customWidth="1"/>
    <col min="66" max="16384" width="11.453125" style="2"/>
  </cols>
  <sheetData>
    <row r="1" spans="1:10" ht="17.25" customHeight="1" x14ac:dyDescent="0.3">
      <c r="J1" s="6"/>
    </row>
    <row r="2" spans="1:10" ht="39" customHeight="1" x14ac:dyDescent="0.3">
      <c r="A2" s="44"/>
      <c r="B2" s="45"/>
      <c r="C2" s="11"/>
      <c r="D2"/>
      <c r="E2"/>
      <c r="F2"/>
    </row>
    <row r="3" spans="1:10" ht="25.5" customHeight="1" x14ac:dyDescent="0.3"/>
    <row r="4" spans="1:10" ht="39" customHeight="1" x14ac:dyDescent="0.3">
      <c r="B4" s="13"/>
      <c r="C4" s="25" t="s">
        <v>162</v>
      </c>
      <c r="D4" s="25" t="s">
        <v>648</v>
      </c>
      <c r="E4" s="25" t="s">
        <v>649</v>
      </c>
      <c r="F4" s="41" t="s">
        <v>650</v>
      </c>
      <c r="G4" s="25" t="s">
        <v>651</v>
      </c>
    </row>
    <row r="5" spans="1:10" ht="17.149999999999999" customHeight="1" thickBot="1" x14ac:dyDescent="0.35">
      <c r="B5" s="39" t="s">
        <v>12</v>
      </c>
      <c r="C5" s="73">
        <v>1960</v>
      </c>
      <c r="D5" s="73">
        <v>1538</v>
      </c>
      <c r="E5" s="73">
        <v>783</v>
      </c>
      <c r="F5" s="73">
        <v>1181</v>
      </c>
      <c r="G5" s="73">
        <v>1345</v>
      </c>
    </row>
    <row r="6" spans="1:10" ht="17.149999999999999" customHeight="1" thickBot="1" x14ac:dyDescent="0.35">
      <c r="B6" s="39" t="s">
        <v>13</v>
      </c>
      <c r="C6" s="73">
        <v>223</v>
      </c>
      <c r="D6" s="73">
        <v>170</v>
      </c>
      <c r="E6" s="73">
        <v>107</v>
      </c>
      <c r="F6" s="73">
        <v>137</v>
      </c>
      <c r="G6" s="73">
        <v>185</v>
      </c>
    </row>
    <row r="7" spans="1:10" ht="17.149999999999999" customHeight="1" thickBot="1" x14ac:dyDescent="0.35">
      <c r="B7" s="39" t="s">
        <v>120</v>
      </c>
      <c r="C7" s="73">
        <v>203</v>
      </c>
      <c r="D7" s="73">
        <v>156</v>
      </c>
      <c r="E7" s="73">
        <v>93</v>
      </c>
      <c r="F7" s="73">
        <v>123</v>
      </c>
      <c r="G7" s="73">
        <v>139</v>
      </c>
    </row>
    <row r="8" spans="1:10" ht="17.149999999999999" customHeight="1" thickBot="1" x14ac:dyDescent="0.35">
      <c r="B8" s="39" t="s">
        <v>53</v>
      </c>
      <c r="C8" s="73">
        <v>214</v>
      </c>
      <c r="D8" s="73">
        <v>196</v>
      </c>
      <c r="E8" s="73">
        <v>79</v>
      </c>
      <c r="F8" s="73">
        <v>121</v>
      </c>
      <c r="G8" s="73">
        <v>147</v>
      </c>
    </row>
    <row r="9" spans="1:10" ht="17.149999999999999" customHeight="1" thickBot="1" x14ac:dyDescent="0.35">
      <c r="B9" s="39" t="s">
        <v>14</v>
      </c>
      <c r="C9" s="73">
        <v>503</v>
      </c>
      <c r="D9" s="73">
        <v>456</v>
      </c>
      <c r="E9" s="73">
        <v>269</v>
      </c>
      <c r="F9" s="73">
        <v>364</v>
      </c>
      <c r="G9" s="73">
        <v>325</v>
      </c>
    </row>
    <row r="10" spans="1:10" ht="17.149999999999999" customHeight="1" thickBot="1" x14ac:dyDescent="0.35">
      <c r="B10" s="39" t="s">
        <v>15</v>
      </c>
      <c r="C10" s="73">
        <v>81</v>
      </c>
      <c r="D10" s="73">
        <v>80</v>
      </c>
      <c r="E10" s="73">
        <v>32</v>
      </c>
      <c r="F10" s="73">
        <v>50</v>
      </c>
      <c r="G10" s="73">
        <v>45</v>
      </c>
    </row>
    <row r="11" spans="1:10" ht="17.149999999999999" customHeight="1" thickBot="1" x14ac:dyDescent="0.35">
      <c r="B11" s="39" t="s">
        <v>52</v>
      </c>
      <c r="C11" s="73">
        <v>372</v>
      </c>
      <c r="D11" s="73">
        <v>297</v>
      </c>
      <c r="E11" s="73">
        <v>139</v>
      </c>
      <c r="F11" s="73">
        <v>247</v>
      </c>
      <c r="G11" s="73">
        <v>294</v>
      </c>
    </row>
    <row r="12" spans="1:10" ht="17.149999999999999" customHeight="1" thickBot="1" x14ac:dyDescent="0.35">
      <c r="B12" s="39" t="s">
        <v>36</v>
      </c>
      <c r="C12" s="73">
        <v>346</v>
      </c>
      <c r="D12" s="73">
        <v>268</v>
      </c>
      <c r="E12" s="73">
        <v>160</v>
      </c>
      <c r="F12" s="73">
        <v>230</v>
      </c>
      <c r="G12" s="73">
        <v>292</v>
      </c>
    </row>
    <row r="13" spans="1:10" ht="17.149999999999999" customHeight="1" thickBot="1" x14ac:dyDescent="0.35">
      <c r="B13" s="39" t="s">
        <v>23</v>
      </c>
      <c r="C13" s="73">
        <v>1190</v>
      </c>
      <c r="D13" s="73">
        <v>914</v>
      </c>
      <c r="E13" s="73">
        <v>468</v>
      </c>
      <c r="F13" s="73">
        <v>710</v>
      </c>
      <c r="G13" s="73">
        <v>808</v>
      </c>
    </row>
    <row r="14" spans="1:10" ht="17.149999999999999" customHeight="1" thickBot="1" x14ac:dyDescent="0.35">
      <c r="B14" s="39" t="s">
        <v>54</v>
      </c>
      <c r="C14" s="73">
        <v>986</v>
      </c>
      <c r="D14" s="73">
        <v>946</v>
      </c>
      <c r="E14" s="73">
        <v>431</v>
      </c>
      <c r="F14" s="73">
        <v>760</v>
      </c>
      <c r="G14" s="73">
        <v>895</v>
      </c>
    </row>
    <row r="15" spans="1:10" ht="17.149999999999999" customHeight="1" thickBot="1" x14ac:dyDescent="0.35">
      <c r="B15" s="39" t="s">
        <v>24</v>
      </c>
      <c r="C15" s="73">
        <v>196</v>
      </c>
      <c r="D15" s="73">
        <v>123</v>
      </c>
      <c r="E15" s="73">
        <v>85</v>
      </c>
      <c r="F15" s="73">
        <v>134</v>
      </c>
      <c r="G15" s="73">
        <v>124</v>
      </c>
    </row>
    <row r="16" spans="1:10" ht="17.149999999999999" customHeight="1" thickBot="1" x14ac:dyDescent="0.35">
      <c r="B16" s="39" t="s">
        <v>16</v>
      </c>
      <c r="C16" s="73">
        <v>466</v>
      </c>
      <c r="D16" s="73">
        <v>385</v>
      </c>
      <c r="E16" s="73">
        <v>142</v>
      </c>
      <c r="F16" s="73">
        <v>269</v>
      </c>
      <c r="G16" s="73">
        <v>315</v>
      </c>
    </row>
    <row r="17" spans="2:7" ht="17.149999999999999" customHeight="1" thickBot="1" x14ac:dyDescent="0.35">
      <c r="B17" s="39" t="s">
        <v>121</v>
      </c>
      <c r="C17" s="73">
        <v>1204</v>
      </c>
      <c r="D17" s="73">
        <v>1055</v>
      </c>
      <c r="E17" s="73">
        <v>526</v>
      </c>
      <c r="F17" s="73">
        <v>941</v>
      </c>
      <c r="G17" s="73">
        <v>890</v>
      </c>
    </row>
    <row r="18" spans="2:7" ht="17.149999999999999" customHeight="1" thickBot="1" x14ac:dyDescent="0.35">
      <c r="B18" s="39" t="s">
        <v>122</v>
      </c>
      <c r="C18" s="73">
        <v>284</v>
      </c>
      <c r="D18" s="73">
        <v>287</v>
      </c>
      <c r="E18" s="73">
        <v>111</v>
      </c>
      <c r="F18" s="73">
        <v>164</v>
      </c>
      <c r="G18" s="73">
        <v>221</v>
      </c>
    </row>
    <row r="19" spans="2:7" ht="17.149999999999999" customHeight="1" thickBot="1" x14ac:dyDescent="0.35">
      <c r="B19" s="39" t="s">
        <v>123</v>
      </c>
      <c r="C19" s="73">
        <v>80</v>
      </c>
      <c r="D19" s="73">
        <v>45</v>
      </c>
      <c r="E19" s="73">
        <v>24</v>
      </c>
      <c r="F19" s="73">
        <v>42</v>
      </c>
      <c r="G19" s="73">
        <v>72</v>
      </c>
    </row>
    <row r="20" spans="2:7" ht="17.149999999999999" customHeight="1" thickBot="1" x14ac:dyDescent="0.35">
      <c r="B20" s="39" t="s">
        <v>37</v>
      </c>
      <c r="C20" s="73">
        <v>341</v>
      </c>
      <c r="D20" s="73">
        <v>242</v>
      </c>
      <c r="E20" s="73">
        <v>143</v>
      </c>
      <c r="F20" s="73">
        <v>222</v>
      </c>
      <c r="G20" s="73">
        <v>244</v>
      </c>
    </row>
    <row r="21" spans="2:7" ht="17.149999999999999" customHeight="1" thickBot="1" x14ac:dyDescent="0.35">
      <c r="B21" s="39" t="s">
        <v>17</v>
      </c>
      <c r="C21" s="73">
        <v>45</v>
      </c>
      <c r="D21" s="73">
        <v>42</v>
      </c>
      <c r="E21" s="73">
        <v>25</v>
      </c>
      <c r="F21" s="73">
        <v>43</v>
      </c>
      <c r="G21" s="73">
        <v>39</v>
      </c>
    </row>
    <row r="22" spans="2:7" ht="17.149999999999999" customHeight="1" thickBot="1" x14ac:dyDescent="0.35">
      <c r="B22" s="40" t="s">
        <v>25</v>
      </c>
      <c r="C22" s="42">
        <v>8694</v>
      </c>
      <c r="D22" s="42">
        <v>7200</v>
      </c>
      <c r="E22" s="42">
        <v>3617</v>
      </c>
      <c r="F22" s="42">
        <v>5738</v>
      </c>
      <c r="G22" s="42">
        <v>6380</v>
      </c>
    </row>
    <row r="25" spans="2:7" ht="39" customHeight="1" x14ac:dyDescent="0.3">
      <c r="B25" s="13"/>
      <c r="C25" s="26" t="s">
        <v>652</v>
      </c>
    </row>
    <row r="26" spans="2:7" ht="17.149999999999999" customHeight="1" thickBot="1" x14ac:dyDescent="0.35">
      <c r="B26" s="39" t="s">
        <v>12</v>
      </c>
      <c r="C26" s="49">
        <f t="shared" ref="C26:C43" si="0">+(G5-C5)/C5</f>
        <v>-0.31377551020408162</v>
      </c>
    </row>
    <row r="27" spans="2:7" ht="17.149999999999999" customHeight="1" thickBot="1" x14ac:dyDescent="0.35">
      <c r="B27" s="39" t="s">
        <v>13</v>
      </c>
      <c r="C27" s="49">
        <f t="shared" si="0"/>
        <v>-0.17040358744394618</v>
      </c>
    </row>
    <row r="28" spans="2:7" ht="17.149999999999999" customHeight="1" thickBot="1" x14ac:dyDescent="0.35">
      <c r="B28" s="39" t="s">
        <v>120</v>
      </c>
      <c r="C28" s="49">
        <f t="shared" si="0"/>
        <v>-0.31527093596059114</v>
      </c>
    </row>
    <row r="29" spans="2:7" ht="17.149999999999999" customHeight="1" thickBot="1" x14ac:dyDescent="0.35">
      <c r="B29" s="39" t="s">
        <v>53</v>
      </c>
      <c r="C29" s="49">
        <f t="shared" si="0"/>
        <v>-0.31308411214953269</v>
      </c>
    </row>
    <row r="30" spans="2:7" ht="17.149999999999999" customHeight="1" thickBot="1" x14ac:dyDescent="0.35">
      <c r="B30" s="39" t="s">
        <v>14</v>
      </c>
      <c r="C30" s="49">
        <f t="shared" si="0"/>
        <v>-0.35387673956262428</v>
      </c>
    </row>
    <row r="31" spans="2:7" ht="17.149999999999999" customHeight="1" thickBot="1" x14ac:dyDescent="0.35">
      <c r="B31" s="39" t="s">
        <v>15</v>
      </c>
      <c r="C31" s="49">
        <f t="shared" si="0"/>
        <v>-0.44444444444444442</v>
      </c>
    </row>
    <row r="32" spans="2:7" ht="17.149999999999999" customHeight="1" thickBot="1" x14ac:dyDescent="0.35">
      <c r="B32" s="39" t="s">
        <v>52</v>
      </c>
      <c r="C32" s="49">
        <f t="shared" si="0"/>
        <v>-0.20967741935483872</v>
      </c>
    </row>
    <row r="33" spans="1:25" ht="17.149999999999999" customHeight="1" thickBot="1" x14ac:dyDescent="0.35">
      <c r="B33" s="39" t="s">
        <v>36</v>
      </c>
      <c r="C33" s="49">
        <f t="shared" si="0"/>
        <v>-0.15606936416184972</v>
      </c>
    </row>
    <row r="34" spans="1:25" ht="17.149999999999999" customHeight="1" thickBot="1" x14ac:dyDescent="0.35">
      <c r="B34" s="39" t="s">
        <v>23</v>
      </c>
      <c r="C34" s="49">
        <f t="shared" si="0"/>
        <v>-0.32100840336134456</v>
      </c>
    </row>
    <row r="35" spans="1:25" ht="17.149999999999999" customHeight="1" thickBot="1" x14ac:dyDescent="0.35">
      <c r="B35" s="39" t="s">
        <v>54</v>
      </c>
      <c r="C35" s="49">
        <f t="shared" si="0"/>
        <v>-9.2292089249492906E-2</v>
      </c>
    </row>
    <row r="36" spans="1:25" ht="17.149999999999999" customHeight="1" thickBot="1" x14ac:dyDescent="0.35">
      <c r="B36" s="39" t="s">
        <v>24</v>
      </c>
      <c r="C36" s="49">
        <f t="shared" si="0"/>
        <v>-0.36734693877551022</v>
      </c>
    </row>
    <row r="37" spans="1:25" ht="17.149999999999999" customHeight="1" thickBot="1" x14ac:dyDescent="0.35">
      <c r="B37" s="39" t="s">
        <v>16</v>
      </c>
      <c r="C37" s="49">
        <f t="shared" si="0"/>
        <v>-0.32403433476394849</v>
      </c>
    </row>
    <row r="38" spans="1:25" ht="17.149999999999999" customHeight="1" thickBot="1" x14ac:dyDescent="0.35">
      <c r="B38" s="39" t="s">
        <v>121</v>
      </c>
      <c r="C38" s="49">
        <f t="shared" si="0"/>
        <v>-0.26079734219269102</v>
      </c>
    </row>
    <row r="39" spans="1:25" ht="17.149999999999999" customHeight="1" thickBot="1" x14ac:dyDescent="0.35">
      <c r="B39" s="39" t="s">
        <v>122</v>
      </c>
      <c r="C39" s="49">
        <f t="shared" si="0"/>
        <v>-0.22183098591549297</v>
      </c>
    </row>
    <row r="40" spans="1:25" ht="17.149999999999999" customHeight="1" thickBot="1" x14ac:dyDescent="0.35">
      <c r="B40" s="39" t="s">
        <v>123</v>
      </c>
      <c r="C40" s="49">
        <f t="shared" si="0"/>
        <v>-0.1</v>
      </c>
    </row>
    <row r="41" spans="1:25" ht="17.149999999999999" customHeight="1" thickBot="1" x14ac:dyDescent="0.35">
      <c r="B41" s="39" t="s">
        <v>37</v>
      </c>
      <c r="C41" s="49">
        <f t="shared" si="0"/>
        <v>-0.28445747800586513</v>
      </c>
    </row>
    <row r="42" spans="1:25" ht="17.149999999999999" customHeight="1" thickBot="1" x14ac:dyDescent="0.35">
      <c r="B42" s="39" t="s">
        <v>17</v>
      </c>
      <c r="C42" s="49">
        <f t="shared" si="0"/>
        <v>-0.13333333333333333</v>
      </c>
    </row>
    <row r="43" spans="1:25" ht="17.149999999999999" customHeight="1" thickBot="1" x14ac:dyDescent="0.35">
      <c r="B43" s="40" t="s">
        <v>25</v>
      </c>
      <c r="C43" s="50">
        <f t="shared" si="0"/>
        <v>-0.26616057050839659</v>
      </c>
    </row>
    <row r="46" spans="1:25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19" ht="39" customHeight="1" x14ac:dyDescent="0.3">
      <c r="A49" s="57"/>
      <c r="B49" s="57"/>
      <c r="C49" s="25" t="s">
        <v>162</v>
      </c>
      <c r="D49" s="25" t="s">
        <v>149</v>
      </c>
      <c r="E49" s="25" t="s">
        <v>649</v>
      </c>
      <c r="F49" s="41" t="s">
        <v>650</v>
      </c>
      <c r="G49" s="25" t="s">
        <v>651</v>
      </c>
      <c r="H49" s="57"/>
      <c r="I49" s="57"/>
      <c r="J49" s="57"/>
      <c r="K49" s="57"/>
      <c r="L49" s="57"/>
      <c r="M49" s="57"/>
      <c r="N49" s="57"/>
      <c r="O49" s="57"/>
      <c r="P49" s="57">
        <v>2023</v>
      </c>
      <c r="Q49" s="2">
        <v>2025</v>
      </c>
      <c r="S49" s="57"/>
    </row>
    <row r="50" spans="1:19" ht="14" thickBot="1" x14ac:dyDescent="0.35">
      <c r="A50" s="57"/>
      <c r="B50" s="39" t="s">
        <v>131</v>
      </c>
      <c r="C50" s="56">
        <f>+C5/$P50*100000</f>
        <v>22.393110599573252</v>
      </c>
      <c r="D50" s="56">
        <f t="shared" ref="D50:F50" si="1">+D5/$P50*100000</f>
        <v>17.571736786807989</v>
      </c>
      <c r="E50" s="56">
        <f t="shared" si="1"/>
        <v>8.9458191834009462</v>
      </c>
      <c r="F50" s="56">
        <f t="shared" si="1"/>
        <v>13.49299164188572</v>
      </c>
      <c r="G50" s="56">
        <f t="shared" ref="G50:G67" si="2">+G5/$Q50*100000</f>
        <v>15.20229736665692</v>
      </c>
      <c r="H50" s="57"/>
      <c r="I50" s="57"/>
      <c r="J50" s="57"/>
      <c r="K50" s="57"/>
      <c r="L50" s="57"/>
      <c r="M50" s="57"/>
      <c r="N50" s="57"/>
      <c r="O50" s="57"/>
      <c r="P50" s="57">
        <v>8752692</v>
      </c>
      <c r="Q50" s="64">
        <v>8847347</v>
      </c>
      <c r="R50" s="64"/>
      <c r="S50" s="57"/>
    </row>
    <row r="51" spans="1:19" ht="14" thickBot="1" x14ac:dyDescent="0.35">
      <c r="A51" s="57"/>
      <c r="B51" s="39" t="s">
        <v>132</v>
      </c>
      <c r="C51" s="56">
        <f t="shared" ref="C51:F51" si="3">+C6/$P51*100000</f>
        <v>16.625798019666156</v>
      </c>
      <c r="D51" s="56">
        <f t="shared" si="3"/>
        <v>12.67437517194281</v>
      </c>
      <c r="E51" s="56">
        <f t="shared" si="3"/>
        <v>7.9774008435169463</v>
      </c>
      <c r="F51" s="56">
        <f t="shared" si="3"/>
        <v>10.2140552856245</v>
      </c>
      <c r="G51" s="56">
        <f t="shared" si="2"/>
        <v>13.556877697177457</v>
      </c>
      <c r="H51" s="57"/>
      <c r="I51" s="57"/>
      <c r="J51" s="57"/>
      <c r="K51" s="57"/>
      <c r="L51" s="57"/>
      <c r="M51" s="57"/>
      <c r="N51" s="57"/>
      <c r="O51" s="57"/>
      <c r="P51" s="57">
        <v>1341289</v>
      </c>
      <c r="Q51" s="64">
        <v>1364621</v>
      </c>
      <c r="R51" s="64"/>
      <c r="S51" s="57"/>
    </row>
    <row r="52" spans="1:19" ht="14" thickBot="1" x14ac:dyDescent="0.35">
      <c r="A52" s="57"/>
      <c r="B52" s="39" t="s">
        <v>133</v>
      </c>
      <c r="C52" s="56">
        <f t="shared" ref="C52:F52" si="4">+C7/$P52*100000</f>
        <v>20.177722998628312</v>
      </c>
      <c r="D52" s="56">
        <f t="shared" si="4"/>
        <v>15.50603343736954</v>
      </c>
      <c r="E52" s="56">
        <f t="shared" si="4"/>
        <v>9.2439814722779943</v>
      </c>
      <c r="F52" s="56">
        <f t="shared" si="4"/>
        <v>12.225910979464446</v>
      </c>
      <c r="G52" s="56">
        <f t="shared" si="2"/>
        <v>13.692854497166859</v>
      </c>
      <c r="H52" s="57"/>
      <c r="I52" s="57"/>
      <c r="J52" s="57"/>
      <c r="K52" s="57"/>
      <c r="L52" s="57"/>
      <c r="M52" s="57"/>
      <c r="N52" s="57"/>
      <c r="O52" s="57"/>
      <c r="P52" s="57">
        <v>1006060</v>
      </c>
      <c r="Q52" s="64">
        <v>1015128</v>
      </c>
      <c r="R52" s="64"/>
      <c r="S52" s="57"/>
    </row>
    <row r="53" spans="1:19" ht="14" thickBot="1" x14ac:dyDescent="0.35">
      <c r="A53" s="57"/>
      <c r="B53" s="39" t="s">
        <v>53</v>
      </c>
      <c r="C53" s="56">
        <f t="shared" ref="C53:F53" si="5">+C8/$P53*100000</f>
        <v>17.687324469834849</v>
      </c>
      <c r="D53" s="56">
        <f t="shared" si="5"/>
        <v>16.19960558919453</v>
      </c>
      <c r="E53" s="56">
        <f t="shared" si="5"/>
        <v>6.5294328650324909</v>
      </c>
      <c r="F53" s="56">
        <f t="shared" si="5"/>
        <v>10.00077691985989</v>
      </c>
      <c r="G53" s="56">
        <f t="shared" si="2"/>
        <v>11.761467831185332</v>
      </c>
      <c r="H53" s="57"/>
      <c r="I53" s="57"/>
      <c r="J53" s="57"/>
      <c r="K53" s="57"/>
      <c r="L53" s="57"/>
      <c r="M53" s="57"/>
      <c r="N53" s="57"/>
      <c r="O53" s="57"/>
      <c r="P53" s="57">
        <v>1209906</v>
      </c>
      <c r="Q53" s="64">
        <v>1249844</v>
      </c>
      <c r="R53" s="64"/>
      <c r="S53" s="57"/>
    </row>
    <row r="54" spans="1:19" ht="14" thickBot="1" x14ac:dyDescent="0.35">
      <c r="A54" s="57"/>
      <c r="B54" s="39" t="s">
        <v>14</v>
      </c>
      <c r="C54" s="56">
        <f t="shared" ref="C54:F54" si="6">+C9/$P54*100000</f>
        <v>22.72916237388252</v>
      </c>
      <c r="D54" s="56">
        <f t="shared" si="6"/>
        <v>20.60536390157143</v>
      </c>
      <c r="E54" s="56">
        <f t="shared" si="6"/>
        <v>12.155357213865603</v>
      </c>
      <c r="F54" s="56">
        <f t="shared" si="6"/>
        <v>16.44814136002632</v>
      </c>
      <c r="G54" s="56">
        <f t="shared" si="2"/>
        <v>14.387750313652955</v>
      </c>
      <c r="H54" s="57"/>
      <c r="I54" s="57"/>
      <c r="J54" s="57"/>
      <c r="K54" s="57"/>
      <c r="L54" s="57"/>
      <c r="M54" s="57"/>
      <c r="N54" s="57"/>
      <c r="O54" s="57"/>
      <c r="P54" s="57">
        <v>2213016</v>
      </c>
      <c r="Q54" s="64">
        <v>2258866</v>
      </c>
      <c r="R54" s="64"/>
      <c r="S54" s="57"/>
    </row>
    <row r="55" spans="1:19" ht="14" thickBot="1" x14ac:dyDescent="0.35">
      <c r="A55" s="57"/>
      <c r="B55" s="39" t="s">
        <v>15</v>
      </c>
      <c r="C55" s="56">
        <f t="shared" ref="C55:F55" si="7">+C10/$P55*100000</f>
        <v>13.766449632639743</v>
      </c>
      <c r="D55" s="56">
        <f t="shared" si="7"/>
        <v>13.596493464335547</v>
      </c>
      <c r="E55" s="56">
        <f t="shared" si="7"/>
        <v>5.4385973857342185</v>
      </c>
      <c r="F55" s="56">
        <f t="shared" si="7"/>
        <v>8.4978084152097164</v>
      </c>
      <c r="G55" s="56">
        <f t="shared" si="2"/>
        <v>7.5805688121922508</v>
      </c>
      <c r="H55" s="57"/>
      <c r="I55" s="57"/>
      <c r="J55" s="57"/>
      <c r="K55" s="57"/>
      <c r="L55" s="57"/>
      <c r="M55" s="57"/>
      <c r="N55" s="57"/>
      <c r="O55" s="57"/>
      <c r="P55" s="57">
        <v>588387</v>
      </c>
      <c r="Q55" s="64">
        <v>593623</v>
      </c>
      <c r="R55" s="64"/>
      <c r="S55" s="57"/>
    </row>
    <row r="56" spans="1:19" ht="14" thickBot="1" x14ac:dyDescent="0.35">
      <c r="A56" s="57"/>
      <c r="B56" s="39" t="s">
        <v>134</v>
      </c>
      <c r="C56" s="56">
        <f t="shared" ref="C56:F56" si="8">+C11/$P56*100000</f>
        <v>15.605971045889525</v>
      </c>
      <c r="D56" s="56">
        <f t="shared" si="8"/>
        <v>12.459605915669862</v>
      </c>
      <c r="E56" s="56">
        <f t="shared" si="8"/>
        <v>5.8312633746737745</v>
      </c>
      <c r="F56" s="56">
        <f t="shared" si="8"/>
        <v>10.362029162190087</v>
      </c>
      <c r="G56" s="56">
        <f t="shared" si="2"/>
        <v>12.243770981513157</v>
      </c>
      <c r="H56" s="57"/>
      <c r="I56" s="57"/>
      <c r="J56" s="57"/>
      <c r="K56" s="57"/>
      <c r="L56" s="57"/>
      <c r="M56" s="57"/>
      <c r="N56" s="57"/>
      <c r="O56" s="57"/>
      <c r="P56" s="57">
        <v>2383703</v>
      </c>
      <c r="Q56" s="64">
        <v>2401221</v>
      </c>
      <c r="R56" s="64"/>
      <c r="S56" s="57"/>
    </row>
    <row r="57" spans="1:19" ht="14" thickBot="1" x14ac:dyDescent="0.35">
      <c r="A57" s="57"/>
      <c r="B57" s="39" t="s">
        <v>135</v>
      </c>
      <c r="C57" s="56">
        <f t="shared" ref="C57:F57" si="9">+C12/$P57*100000</f>
        <v>16.602002028707066</v>
      </c>
      <c r="D57" s="56">
        <f t="shared" si="9"/>
        <v>12.859354172524551</v>
      </c>
      <c r="E57" s="56">
        <f t="shared" si="9"/>
        <v>7.6772263716564488</v>
      </c>
      <c r="F57" s="56">
        <f t="shared" si="9"/>
        <v>11.036012909256144</v>
      </c>
      <c r="G57" s="56">
        <f t="shared" si="2"/>
        <v>13.73227149641315</v>
      </c>
      <c r="H57" s="57"/>
      <c r="I57" s="57"/>
      <c r="J57" s="57"/>
      <c r="K57" s="57"/>
      <c r="L57" s="57"/>
      <c r="M57" s="57"/>
      <c r="N57" s="57"/>
      <c r="O57" s="57"/>
      <c r="P57" s="57">
        <v>2084086</v>
      </c>
      <c r="Q57" s="64">
        <v>2126378</v>
      </c>
      <c r="R57" s="64"/>
      <c r="S57" s="57"/>
    </row>
    <row r="58" spans="1:19" ht="14" thickBot="1" x14ac:dyDescent="0.35">
      <c r="A58" s="57"/>
      <c r="B58" s="39" t="s">
        <v>23</v>
      </c>
      <c r="C58" s="56">
        <f t="shared" ref="C58:F58" si="10">+C13/$P58*100000</f>
        <v>15.059549127223196</v>
      </c>
      <c r="D58" s="56">
        <f t="shared" si="10"/>
        <v>11.566746136371432</v>
      </c>
      <c r="E58" s="56">
        <f t="shared" si="10"/>
        <v>5.9225789844877781</v>
      </c>
      <c r="F58" s="56">
        <f t="shared" si="10"/>
        <v>8.9851091431331689</v>
      </c>
      <c r="G58" s="56">
        <f t="shared" si="2"/>
        <v>9.9456852343255147</v>
      </c>
      <c r="H58" s="57"/>
      <c r="I58" s="57"/>
      <c r="J58" s="57"/>
      <c r="K58" s="57"/>
      <c r="L58" s="57"/>
      <c r="M58" s="57"/>
      <c r="N58" s="57"/>
      <c r="O58" s="57"/>
      <c r="P58" s="57">
        <v>7901963</v>
      </c>
      <c r="Q58" s="64">
        <v>8124126</v>
      </c>
      <c r="R58" s="64"/>
      <c r="S58" s="57"/>
    </row>
    <row r="59" spans="1:19" ht="14" thickBot="1" x14ac:dyDescent="0.35">
      <c r="A59" s="57"/>
      <c r="B59" s="39" t="s">
        <v>136</v>
      </c>
      <c r="C59" s="56">
        <f t="shared" ref="C59:F59" si="11">+C14/$P59*100000</f>
        <v>18.902667557482033</v>
      </c>
      <c r="D59" s="56">
        <f t="shared" si="11"/>
        <v>18.135825060221102</v>
      </c>
      <c r="E59" s="56">
        <f t="shared" si="11"/>
        <v>8.2627279079865676</v>
      </c>
      <c r="F59" s="56">
        <f t="shared" si="11"/>
        <v>14.570007447957755</v>
      </c>
      <c r="G59" s="56">
        <f t="shared" si="2"/>
        <v>16.497142400015335</v>
      </c>
      <c r="H59" s="57"/>
      <c r="I59" s="57"/>
      <c r="J59" s="57"/>
      <c r="K59" s="57"/>
      <c r="L59" s="57"/>
      <c r="M59" s="57"/>
      <c r="N59" s="57"/>
      <c r="O59" s="57"/>
      <c r="P59" s="57">
        <v>5216195</v>
      </c>
      <c r="Q59" s="64">
        <v>5425182</v>
      </c>
      <c r="R59" s="64"/>
      <c r="S59" s="57"/>
    </row>
    <row r="60" spans="1:19" ht="14" thickBot="1" x14ac:dyDescent="0.35">
      <c r="A60" s="57"/>
      <c r="B60" s="39" t="s">
        <v>24</v>
      </c>
      <c r="C60" s="56">
        <f t="shared" ref="C60:F60" si="12">+C15/$P60*100000</f>
        <v>18.590428205852952</v>
      </c>
      <c r="D60" s="56">
        <f t="shared" si="12"/>
        <v>11.666442190407718</v>
      </c>
      <c r="E60" s="56">
        <f t="shared" si="12"/>
        <v>8.062175497436229</v>
      </c>
      <c r="F60" s="56">
        <f t="shared" si="12"/>
        <v>12.709782548899465</v>
      </c>
      <c r="G60" s="56">
        <f t="shared" si="2"/>
        <v>11.772021512419958</v>
      </c>
      <c r="H60" s="57"/>
      <c r="I60" s="57"/>
      <c r="J60" s="57"/>
      <c r="K60" s="57"/>
      <c r="L60" s="57"/>
      <c r="M60" s="57"/>
      <c r="N60" s="57"/>
      <c r="O60" s="57"/>
      <c r="P60" s="57">
        <v>1054306</v>
      </c>
      <c r="Q60" s="64">
        <v>1053345</v>
      </c>
      <c r="R60" s="64"/>
      <c r="S60" s="57"/>
    </row>
    <row r="61" spans="1:19" ht="14" thickBot="1" x14ac:dyDescent="0.35">
      <c r="A61" s="57"/>
      <c r="B61" s="39" t="s">
        <v>16</v>
      </c>
      <c r="C61" s="56">
        <f t="shared" ref="C61:F61" si="13">+C16/$P61*100000</f>
        <v>17.262942020223573</v>
      </c>
      <c r="D61" s="56">
        <f t="shared" si="13"/>
        <v>14.262301883661108</v>
      </c>
      <c r="E61" s="56">
        <f t="shared" si="13"/>
        <v>5.2603814739737071</v>
      </c>
      <c r="F61" s="56">
        <f t="shared" si="13"/>
        <v>9.9650888485839939</v>
      </c>
      <c r="G61" s="56">
        <f t="shared" si="2"/>
        <v>11.603316854167671</v>
      </c>
      <c r="H61" s="57"/>
      <c r="I61" s="57"/>
      <c r="J61" s="57"/>
      <c r="K61" s="57"/>
      <c r="L61" s="57"/>
      <c r="M61" s="57"/>
      <c r="N61" s="57"/>
      <c r="O61" s="57"/>
      <c r="P61" s="57">
        <v>2699424</v>
      </c>
      <c r="Q61" s="64">
        <v>2714741</v>
      </c>
      <c r="R61" s="64"/>
      <c r="S61" s="57"/>
    </row>
    <row r="62" spans="1:19" ht="14" thickBot="1" x14ac:dyDescent="0.35">
      <c r="A62" s="57"/>
      <c r="B62" s="39" t="s">
        <v>137</v>
      </c>
      <c r="C62" s="56">
        <f t="shared" ref="C62:F62" si="14">+C17/$P62*100000</f>
        <v>17.520619834127459</v>
      </c>
      <c r="D62" s="56">
        <f t="shared" si="14"/>
        <v>15.352370369605044</v>
      </c>
      <c r="E62" s="56">
        <f t="shared" si="14"/>
        <v>7.654357170059007</v>
      </c>
      <c r="F62" s="56">
        <f t="shared" si="14"/>
        <v>13.693441249097956</v>
      </c>
      <c r="G62" s="56">
        <f t="shared" si="2"/>
        <v>12.510743073476297</v>
      </c>
      <c r="H62" s="57"/>
      <c r="I62" s="57"/>
      <c r="J62" s="57"/>
      <c r="K62" s="57"/>
      <c r="L62" s="57"/>
      <c r="M62" s="57"/>
      <c r="N62" s="57"/>
      <c r="O62" s="57"/>
      <c r="P62" s="57">
        <v>6871903</v>
      </c>
      <c r="Q62" s="64">
        <v>7113886</v>
      </c>
      <c r="R62" s="64"/>
      <c r="S62" s="57"/>
    </row>
    <row r="63" spans="1:19" ht="14" thickBot="1" x14ac:dyDescent="0.35">
      <c r="A63" s="57"/>
      <c r="B63" s="39" t="s">
        <v>138</v>
      </c>
      <c r="C63" s="56">
        <f t="shared" ref="C63:F63" si="15">+C18/$P63*100000</f>
        <v>18.302601289431149</v>
      </c>
      <c r="D63" s="56">
        <f t="shared" si="15"/>
        <v>18.495938626995564</v>
      </c>
      <c r="E63" s="56">
        <f t="shared" si="15"/>
        <v>7.1534814898833021</v>
      </c>
      <c r="F63" s="56">
        <f t="shared" si="15"/>
        <v>10.569107786854607</v>
      </c>
      <c r="G63" s="56">
        <f t="shared" si="2"/>
        <v>13.925742396450133</v>
      </c>
      <c r="H63" s="57"/>
      <c r="I63" s="57"/>
      <c r="J63" s="57"/>
      <c r="K63" s="57"/>
      <c r="L63" s="57"/>
      <c r="M63" s="57"/>
      <c r="N63" s="57"/>
      <c r="O63" s="57"/>
      <c r="P63" s="57">
        <v>1551692</v>
      </c>
      <c r="Q63" s="64">
        <v>1586989</v>
      </c>
      <c r="R63" s="64"/>
      <c r="S63" s="57"/>
    </row>
    <row r="64" spans="1:19" ht="14" thickBot="1" x14ac:dyDescent="0.35">
      <c r="A64" s="57"/>
      <c r="B64" s="39" t="s">
        <v>139</v>
      </c>
      <c r="C64" s="56">
        <f t="shared" ref="C64:F64" si="16">+C19/$P64*100000</f>
        <v>11.902016647945786</v>
      </c>
      <c r="D64" s="56">
        <f t="shared" si="16"/>
        <v>6.6948843644695044</v>
      </c>
      <c r="E64" s="56">
        <f t="shared" si="16"/>
        <v>3.5706049943837361</v>
      </c>
      <c r="F64" s="56">
        <f t="shared" si="16"/>
        <v>6.2485587401715375</v>
      </c>
      <c r="G64" s="56">
        <f t="shared" si="2"/>
        <v>10.52856311434897</v>
      </c>
      <c r="H64" s="57"/>
      <c r="I64" s="57"/>
      <c r="J64" s="57"/>
      <c r="K64" s="57"/>
      <c r="L64" s="57"/>
      <c r="M64" s="57"/>
      <c r="N64" s="57"/>
      <c r="O64" s="57"/>
      <c r="P64" s="57">
        <v>672155</v>
      </c>
      <c r="Q64" s="64">
        <v>683854</v>
      </c>
      <c r="R64" s="64"/>
      <c r="S64" s="57"/>
    </row>
    <row r="65" spans="1:25" ht="14" thickBot="1" x14ac:dyDescent="0.35">
      <c r="A65" s="57"/>
      <c r="B65" s="39" t="s">
        <v>140</v>
      </c>
      <c r="C65" s="56">
        <f t="shared" ref="C65:F65" si="17">+C20/$P65*100000</f>
        <v>15.385989815467388</v>
      </c>
      <c r="D65" s="56">
        <f t="shared" si="17"/>
        <v>10.919089546460727</v>
      </c>
      <c r="E65" s="56">
        <f t="shared" si="17"/>
        <v>6.4521892774540657</v>
      </c>
      <c r="F65" s="56">
        <f t="shared" si="17"/>
        <v>10.016685451711906</v>
      </c>
      <c r="G65" s="56">
        <f t="shared" si="2"/>
        <v>10.881475313990768</v>
      </c>
      <c r="H65" s="57"/>
      <c r="I65" s="57"/>
      <c r="J65" s="57"/>
      <c r="K65" s="57"/>
      <c r="L65" s="57"/>
      <c r="M65" s="57"/>
      <c r="N65" s="57"/>
      <c r="O65" s="57"/>
      <c r="P65" s="57">
        <v>2216302</v>
      </c>
      <c r="Q65" s="64">
        <v>2242343</v>
      </c>
      <c r="R65" s="64"/>
      <c r="S65" s="57"/>
    </row>
    <row r="66" spans="1:25" ht="14" thickBot="1" x14ac:dyDescent="0.35">
      <c r="A66" s="57"/>
      <c r="B66" s="39" t="s">
        <v>17</v>
      </c>
      <c r="C66" s="56">
        <f t="shared" ref="C66:F66" si="18">+C21/$P66*100000</f>
        <v>13.962926877703378</v>
      </c>
      <c r="D66" s="56">
        <f t="shared" si="18"/>
        <v>13.032065085856486</v>
      </c>
      <c r="E66" s="56">
        <f t="shared" si="18"/>
        <v>7.7571815987240988</v>
      </c>
      <c r="F66" s="56">
        <f t="shared" si="18"/>
        <v>13.34235234980545</v>
      </c>
      <c r="G66" s="56">
        <f t="shared" si="2"/>
        <v>11.933794977402288</v>
      </c>
      <c r="H66" s="57"/>
      <c r="I66" s="57"/>
      <c r="J66" s="57"/>
      <c r="K66" s="57"/>
      <c r="L66" s="57"/>
      <c r="M66" s="57"/>
      <c r="N66" s="57"/>
      <c r="O66" s="57"/>
      <c r="P66" s="57">
        <v>322282</v>
      </c>
      <c r="Q66" s="64">
        <v>326803</v>
      </c>
      <c r="R66" s="64"/>
      <c r="S66" s="57"/>
    </row>
    <row r="67" spans="1:25" ht="14" thickBot="1" x14ac:dyDescent="0.35">
      <c r="A67" s="57"/>
      <c r="B67" s="40" t="s">
        <v>25</v>
      </c>
      <c r="C67" s="58">
        <f t="shared" ref="C67:F67" si="19">+C22/$P67*100000</f>
        <v>18.080346740040071</v>
      </c>
      <c r="D67" s="58">
        <f t="shared" si="19"/>
        <v>14.973372041441054</v>
      </c>
      <c r="E67" s="58">
        <f t="shared" si="19"/>
        <v>7.5220398158183741</v>
      </c>
      <c r="F67" s="58">
        <f t="shared" si="19"/>
        <v>11.932945663026217</v>
      </c>
      <c r="G67" s="58">
        <f t="shared" si="2"/>
        <v>12.986405777509447</v>
      </c>
      <c r="H67" s="57"/>
      <c r="I67" s="57"/>
      <c r="J67" s="57"/>
      <c r="K67" s="57"/>
      <c r="L67" s="57"/>
      <c r="M67" s="57"/>
      <c r="N67" s="57"/>
      <c r="O67" s="57"/>
      <c r="P67" s="57">
        <v>48085361</v>
      </c>
      <c r="Q67" s="64">
        <v>49128297</v>
      </c>
      <c r="R67" s="64"/>
      <c r="S67" s="57"/>
    </row>
    <row r="68" spans="1:25" ht="14" thickBot="1" x14ac:dyDescent="0.3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2026-06-23T12:21:12Z</dcterms:modified>
</cp:coreProperties>
</file>