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4065" windowWidth="6030" windowHeight="2325" tabRatio="792" activeTab="0"/>
  </bookViews>
  <sheets>
    <sheet name="Introducción" sheetId="1" r:id="rId1"/>
    <sheet name="Resumen" sheetId="2" r:id="rId2"/>
    <sheet name="Definiciones y conceptos" sheetId="3" r:id="rId3"/>
    <sheet name="Concursos presentados TSJ" sheetId="4" r:id="rId4"/>
    <sheet name="Concursos declarados TSJ" sheetId="5" r:id="rId5"/>
    <sheet name="Con. declarados concluidos TSJ" sheetId="6" r:id="rId6"/>
    <sheet name="Concursos Convenio TSJ" sheetId="7" r:id="rId7"/>
    <sheet name="Concursos Liquidación TSJ" sheetId="8" r:id="rId8"/>
    <sheet name="E.R.E's TSJ" sheetId="9" r:id="rId9"/>
    <sheet name="Concursos presentados Provincia" sheetId="10" r:id="rId10"/>
    <sheet name="Concursos declarados Provincia" sheetId="11" r:id="rId11"/>
    <sheet name="Con.declarados concluidos prov" sheetId="12" r:id="rId12"/>
    <sheet name="Concursos Convenio Provincia" sheetId="13" r:id="rId13"/>
    <sheet name="Concursos Liquidación provincia" sheetId="14" r:id="rId14"/>
    <sheet name="E.R.E's provincia" sheetId="15" r:id="rId15"/>
  </sheets>
  <definedNames>
    <definedName name="_xlnm.Print_Area" localSheetId="9">'Concursos presentados Provincia'!$A$1:$M$111</definedName>
    <definedName name="_xlnm.Print_Area" localSheetId="3">'Concursos presentados TSJ'!$A$1:$M$46</definedName>
    <definedName name="_xlnm.Print_Area" localSheetId="0">'Introducción'!$A$1:$M$31</definedName>
    <definedName name="_xlnm.Print_Area" localSheetId="1">'Resumen'!$A$1:$L$46</definedName>
  </definedNames>
  <calcPr fullCalcOnLoad="1"/>
</workbook>
</file>

<file path=xl/comments2.xml><?xml version="1.0" encoding="utf-8"?>
<comments xmlns="http://schemas.openxmlformats.org/spreadsheetml/2006/main">
  <authors>
    <author>Maria del Mar Ruiz Berges</author>
  </authors>
  <commentList>
    <comment ref="J34" authorId="0">
      <text>
        <r>
          <rPr>
            <sz val="9"/>
            <rFont val="Tahoma"/>
            <family val="2"/>
          </rPr>
          <t>“</t>
        </r>
        <r>
          <rPr>
            <sz val="8"/>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<sst xmlns="http://schemas.openxmlformats.org/spreadsheetml/2006/main" count="1649" uniqueCount="226">
  <si>
    <t>07-T1</t>
  </si>
  <si>
    <t>07-T2</t>
  </si>
  <si>
    <t>07-T3</t>
  </si>
  <si>
    <t>07-T4</t>
  </si>
  <si>
    <t>08-T1</t>
  </si>
  <si>
    <t>08-T2</t>
  </si>
  <si>
    <t>08-T3</t>
  </si>
  <si>
    <t>Evolución Concursos</t>
  </si>
  <si>
    <t>ASTURIAS</t>
  </si>
  <si>
    <t>CANARIAS</t>
  </si>
  <si>
    <t>CANTABRIA</t>
  </si>
  <si>
    <t>GALICIA</t>
  </si>
  <si>
    <t>LA RIOJA</t>
  </si>
  <si>
    <t>MADRID</t>
  </si>
  <si>
    <t>MURCIA</t>
  </si>
  <si>
    <t>NAVARRA</t>
  </si>
  <si>
    <t>VALENCIA</t>
  </si>
  <si>
    <t>Evolución  08-T1</t>
  </si>
  <si>
    <t>Evolución  08-T2</t>
  </si>
  <si>
    <t>Evolución  08-T3</t>
  </si>
  <si>
    <t>Concursos presentados por TSJ</t>
  </si>
  <si>
    <t>A CORUNA</t>
  </si>
  <si>
    <t>ALBACETE</t>
  </si>
  <si>
    <t>ALICANTE</t>
  </si>
  <si>
    <t>ALMERIA</t>
  </si>
  <si>
    <t>AVILA</t>
  </si>
  <si>
    <t>BADAJOZ</t>
  </si>
  <si>
    <t>BARCELONA</t>
  </si>
  <si>
    <t>BURGOS</t>
  </si>
  <si>
    <t>CACERES</t>
  </si>
  <si>
    <t>CADIZ</t>
  </si>
  <si>
    <t>CASTELLON</t>
  </si>
  <si>
    <t>CORDOBA</t>
  </si>
  <si>
    <t>CUENCA</t>
  </si>
  <si>
    <t>GIRONA</t>
  </si>
  <si>
    <t>GRANADA</t>
  </si>
  <si>
    <t>HUELVA</t>
  </si>
  <si>
    <t>HUESCA</t>
  </si>
  <si>
    <t>I.BALEARS</t>
  </si>
  <si>
    <t>JAEN</t>
  </si>
  <si>
    <t>LAS PALMAS</t>
  </si>
  <si>
    <t>LEON</t>
  </si>
  <si>
    <t>LLEIDA</t>
  </si>
  <si>
    <t>LUGO</t>
  </si>
  <si>
    <t>MALAGA</t>
  </si>
  <si>
    <t>OURENSE</t>
  </si>
  <si>
    <t>PALENCIA</t>
  </si>
  <si>
    <t>PONTEVEDRA</t>
  </si>
  <si>
    <t>SALAMANCA</t>
  </si>
  <si>
    <t>SEGOVIA</t>
  </si>
  <si>
    <t>SEVILLA</t>
  </si>
  <si>
    <t>SORIA</t>
  </si>
  <si>
    <t>TARRAGONA</t>
  </si>
  <si>
    <t>TERUEL</t>
  </si>
  <si>
    <t>TOLEDO</t>
  </si>
  <si>
    <t>VALLADOLID</t>
  </si>
  <si>
    <t>ZAMORA</t>
  </si>
  <si>
    <t>ZARAGOZA</t>
  </si>
  <si>
    <t>Juzgados de lo Mercantil</t>
  </si>
  <si>
    <t>La evoluciones estan calculadas respecto al mismo trimestre del año anterior</t>
  </si>
  <si>
    <t>Se contabilizan los asuntos ingresados (sin incluirse los reabiertos)</t>
  </si>
  <si>
    <t>Resumen</t>
  </si>
  <si>
    <t>GUADALAJARA</t>
  </si>
  <si>
    <t>EXTREMADURA</t>
  </si>
  <si>
    <t>CIUDAD REAL</t>
  </si>
  <si>
    <t>TOTAL</t>
  </si>
  <si>
    <t>Concursos</t>
  </si>
  <si>
    <t>CATALUÑA</t>
  </si>
  <si>
    <t>08-T4</t>
  </si>
  <si>
    <t>Evolución  08-T4</t>
  </si>
  <si>
    <t>Total 2008</t>
  </si>
  <si>
    <t>Total 2007</t>
  </si>
  <si>
    <t>09-T1</t>
  </si>
  <si>
    <t>Evolución  09-T1</t>
  </si>
  <si>
    <t>09-T2</t>
  </si>
  <si>
    <t>Evolución  09-T2</t>
  </si>
  <si>
    <t xml:space="preserve"> </t>
  </si>
  <si>
    <t>09-T3</t>
  </si>
  <si>
    <t>Evolución  09-T3</t>
  </si>
  <si>
    <t>09-T4</t>
  </si>
  <si>
    <t>Evolución  09-T4</t>
  </si>
  <si>
    <t>Total 2009</t>
  </si>
  <si>
    <t>10-T1</t>
  </si>
  <si>
    <t>Evolución  10-T1</t>
  </si>
  <si>
    <t>A CORUÑA</t>
  </si>
  <si>
    <t>10-T2</t>
  </si>
  <si>
    <t>Evolución 10-T2</t>
  </si>
  <si>
    <t>ILLES BALEARS</t>
  </si>
  <si>
    <t>COMUNITAT VALENCIANA</t>
  </si>
  <si>
    <t>CASTILLA - LA MANCHA</t>
  </si>
  <si>
    <t>PAÍS VASCO</t>
  </si>
  <si>
    <t>ANDALUCÍA</t>
  </si>
  <si>
    <t>ARAGÓN</t>
  </si>
  <si>
    <t>CASTILLA Y LEÓN</t>
  </si>
  <si>
    <t>SANTA CRUZ DE TENERIFE</t>
  </si>
  <si>
    <t>10-T3</t>
  </si>
  <si>
    <t>Evolución 10-T3</t>
  </si>
  <si>
    <t>10-T4</t>
  </si>
  <si>
    <t>Total 2010</t>
  </si>
  <si>
    <t>Evolución 10-T4</t>
  </si>
  <si>
    <t>11-T1</t>
  </si>
  <si>
    <t>Evolución 11-T1</t>
  </si>
  <si>
    <t>11-T2</t>
  </si>
  <si>
    <t>Evolución 11-T2</t>
  </si>
  <si>
    <t>ARABA/ALAVA</t>
  </si>
  <si>
    <t>GIPUZKOA</t>
  </si>
  <si>
    <t>BIZKAIA</t>
  </si>
  <si>
    <t>11-T3</t>
  </si>
  <si>
    <t>Evolución 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</si>
  <si>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</si>
  <si>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</si>
  <si>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</si>
  <si>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Total 2011</t>
  </si>
  <si>
    <t>Evolución 11-T4</t>
  </si>
  <si>
    <t>12-T1</t>
  </si>
  <si>
    <t>Evolución 12-T1</t>
  </si>
  <si>
    <t>Concursos declarados por TSJ</t>
  </si>
  <si>
    <t>Concursos. Fase de convenio por TSJ</t>
  </si>
  <si>
    <t>Concursos. Liquidación por TSJ</t>
  </si>
  <si>
    <t>Concursos. Liquidación por provincias</t>
  </si>
  <si>
    <t>Incidentes Laborales y ERE's</t>
  </si>
  <si>
    <t>Incidentes ordinarios</t>
  </si>
  <si>
    <t>Evolución Incidentes ordinarios</t>
  </si>
  <si>
    <t>Materia no concursal</t>
  </si>
  <si>
    <t>Datos  sobre el efecto de la crisis en los juzgados de lo Mercantil</t>
  </si>
  <si>
    <t>Concursos declarados concluidos art. 176 bis 4 LC por TSJ</t>
  </si>
  <si>
    <t>Fase de convenio aperturados por TSJ</t>
  </si>
  <si>
    <t>Fase de convenio aperturados por provincia</t>
  </si>
  <si>
    <t>Liquidación de concursos iniciados por provincia</t>
  </si>
  <si>
    <t>Liquidación de concursos iniciados por TSJ</t>
  </si>
  <si>
    <t>Concursos Presentados</t>
  </si>
  <si>
    <t>Número total de solicitudes de concurso presentadas ante los Juzgados de lo Mercantil por el deudor, sea persona natural o jurídica, y por cualquiera de sus acreedores.</t>
  </si>
  <si>
    <t xml:space="preserve">Concursos Declarados
</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</si>
  <si>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</si>
  <si>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</si>
  <si>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</si>
  <si>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</si>
  <si>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</si>
  <si>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 xml:space="preserve">
E.R.E.</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</si>
  <si>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</si>
  <si>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Evolucion respecto al mismo trimestre del año anterior de Concursos presentados</t>
  </si>
  <si>
    <t>Concursos declarados concluidos art. 176 bis por TSJ</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</si>
  <si>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</si>
  <si>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</si>
  <si>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12-T2</t>
  </si>
  <si>
    <t>Evolución 12-T2</t>
  </si>
  <si>
    <t>Concursos declarados concluidos art. 176 bis 4 LC por provincia</t>
  </si>
  <si>
    <t>Concursos declarados por provincia</t>
  </si>
  <si>
    <t>12-T3</t>
  </si>
  <si>
    <t>Evolución 12-T3</t>
  </si>
  <si>
    <t>Concursos. Expedientes del art. 64 LC por TSJ</t>
  </si>
  <si>
    <t>Concursos. Expedientes del art. 64 LC por provincia</t>
  </si>
  <si>
    <t>Concursos presentados por provincia</t>
  </si>
  <si>
    <t>Expedientes del art. 64 LC (E.R.E's) presentados por provincia</t>
  </si>
  <si>
    <t>Expedientes del art. 64 LC (E.R.E's) presentados por TSJ</t>
  </si>
  <si>
    <t>Concursos declarados concluidos art. 176 bis por provincia</t>
  </si>
  <si>
    <t>Concursos. Fase de convenio por provincia</t>
  </si>
  <si>
    <t>12-T4</t>
  </si>
  <si>
    <t>Total 2012</t>
  </si>
  <si>
    <t>Evolución 12-T4</t>
  </si>
  <si>
    <t>13-T1</t>
  </si>
  <si>
    <t>Evolución 13-T1</t>
  </si>
  <si>
    <t>Evolucion respecto al mismo trimestre del año anterior de Concursos declarados</t>
  </si>
  <si>
    <t>Evolución  13-T1</t>
  </si>
  <si>
    <t>Evolucion respecto al mismo trimestre del año anterior de Concursos declarados concluidos art. 176 bis 4 LC</t>
  </si>
  <si>
    <t>Evolucion respecto al mismo trimestre del año anterior de Fase de convenio</t>
  </si>
  <si>
    <t>13-T2</t>
  </si>
  <si>
    <t>Evolución 13-T2</t>
  </si>
  <si>
    <t>13-T3</t>
  </si>
  <si>
    <t>Evolución 13-T3</t>
  </si>
  <si>
    <t>13-T4</t>
  </si>
  <si>
    <t>Total 2013</t>
  </si>
  <si>
    <t>Evolución 13-T4</t>
  </si>
  <si>
    <t>Evolución 2012-2013</t>
  </si>
  <si>
    <t>Evolución  13-T4</t>
  </si>
  <si>
    <t>14-T1</t>
  </si>
  <si>
    <t>Evolución 14-T1</t>
  </si>
  <si>
    <t>14-T2</t>
  </si>
  <si>
    <t>Evolución 14-T2</t>
  </si>
  <si>
    <t>Evolución 2007-2008</t>
  </si>
  <si>
    <t>Evolución 2008-2009</t>
  </si>
  <si>
    <t>Evolución 2009-2010</t>
  </si>
  <si>
    <t>Evolución 2010-2011</t>
  </si>
  <si>
    <t>Evolución 2011-2012</t>
  </si>
  <si>
    <t>Evolucion respecto al mismo trimestre del año anterior de Liquidación de Concursos</t>
  </si>
  <si>
    <t>Evolucion respecto al mismo trimestre del año anterior de Expedientes del art. 64 LC (E.R.E´s)</t>
  </si>
  <si>
    <t xml:space="preserve">Evolucion respecto al mismo trimestre del año anterior de Concursos presentados </t>
  </si>
  <si>
    <t xml:space="preserve">Evolucion respecto al mismo trimestre del año anterior de Concursos declarados </t>
  </si>
  <si>
    <t xml:space="preserve">Evolucion respecto al mismo trimestre del año anterior de Concursos declarados concluidos art. 176 bis 4 LC </t>
  </si>
  <si>
    <t>Evolucion respecto al mismo trimestre del año anterior Expedientes del art. 64 LC (E.R.E's)</t>
  </si>
  <si>
    <t>Evolución Materia no concursal</t>
  </si>
  <si>
    <t>Evolución Incidentes Laborales y ERE's</t>
  </si>
  <si>
    <t>14-T3</t>
  </si>
  <si>
    <t>Evolución  14-T3</t>
  </si>
  <si>
    <t>Evolución 14-T3</t>
  </si>
  <si>
    <t>14-T4</t>
  </si>
  <si>
    <t>Total 2014</t>
  </si>
  <si>
    <t>Evolución  14-T4</t>
  </si>
  <si>
    <t>Evolución 2013-2014</t>
  </si>
  <si>
    <t>Evolución 14-T4</t>
  </si>
  <si>
    <t>15-T1</t>
  </si>
  <si>
    <t>Evolución  15-T1</t>
  </si>
  <si>
    <t>Evolución 15-T1</t>
  </si>
  <si>
    <t>15-T2</t>
  </si>
  <si>
    <t>Evolución  15-T2</t>
  </si>
  <si>
    <t>Evolución 15-T2</t>
  </si>
  <si>
    <t>15-T3</t>
  </si>
  <si>
    <t>Evolución  15-T3</t>
  </si>
  <si>
    <t>Evolución 15-T3</t>
  </si>
  <si>
    <t>15-T4</t>
  </si>
  <si>
    <t>Total 2015</t>
  </si>
  <si>
    <t>Evolución  15-T4</t>
  </si>
  <si>
    <t>Evolución 2014-2015</t>
  </si>
  <si>
    <t>Evolución 15-T4</t>
  </si>
  <si>
    <t>16-T1</t>
  </si>
  <si>
    <t>Evolución  16-T1</t>
  </si>
  <si>
    <t>Evolución 16-T1</t>
  </si>
  <si>
    <t>16-T2</t>
  </si>
  <si>
    <t>Evolución  16-T2</t>
  </si>
  <si>
    <t>Evolución 16-T2</t>
  </si>
  <si>
    <t>La modificacion de la Ley Organica del Poder Judicial de 21 de julio de 2015 (BOE de 22-7-2015), que entró en vigor el 1 de octubre</t>
  </si>
  <si>
    <t>atribuye la competencia de los concursos de persona natural que no sean empresarios a los juzgados de primera instancia</t>
  </si>
  <si>
    <t>Desde 2007 hasta tercer trimestre de 2016</t>
  </si>
  <si>
    <t>16-T3</t>
  </si>
  <si>
    <t>Evolución  16-T3</t>
  </si>
  <si>
    <t>Evolución 16-T3</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</si>
</sst>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67">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8"/>
      <name val="Arial"/>
      <family val="2"/>
    </font>
    <font>
      <sz val="9"/>
      <name val="Tahoma"/>
      <family val="2"/>
    </font>
    <font>
      <sz val="8"/>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sz val="11"/>
      <color indexed="8"/>
      <name val="Verdana"/>
      <family val="2"/>
    </font>
    <font>
      <b/>
      <sz val="10"/>
      <color indexed="63"/>
      <name val="Arial"/>
      <family val="2"/>
    </font>
    <font>
      <sz val="10"/>
      <color indexed="10"/>
      <name val="Arial"/>
      <family val="2"/>
    </font>
    <font>
      <i/>
      <sz val="10"/>
      <color indexed="23"/>
      <name val="Arial"/>
      <family val="2"/>
    </font>
    <font>
      <b/>
      <sz val="18"/>
      <color indexed="62"/>
      <name val="Verdana"/>
      <family val="2"/>
    </font>
    <font>
      <b/>
      <sz val="15"/>
      <color indexed="62"/>
      <name val="Arial"/>
      <family val="2"/>
    </font>
    <font>
      <b/>
      <sz val="13"/>
      <color indexed="62"/>
      <name val="Arial"/>
      <family val="2"/>
    </font>
    <font>
      <b/>
      <sz val="10"/>
      <color indexed="8"/>
      <name val="Arial"/>
      <family val="2"/>
    </font>
    <font>
      <b/>
      <sz val="12"/>
      <color indexed="18"/>
      <name val="Verdana"/>
      <family val="2"/>
    </font>
    <font>
      <sz val="12"/>
      <name val="Verdana"/>
      <family val="2"/>
    </font>
    <font>
      <sz val="10"/>
      <name val="Verdana"/>
      <family val="2"/>
    </font>
    <font>
      <b/>
      <sz val="10"/>
      <name val="Verdana"/>
      <family val="2"/>
    </font>
    <font>
      <sz val="11"/>
      <name val="Verdana"/>
      <family val="2"/>
    </font>
    <font>
      <b/>
      <sz val="11"/>
      <name val="Verdana"/>
      <family val="2"/>
    </font>
    <font>
      <b/>
      <sz val="10"/>
      <color indexed="18"/>
      <name val="Verdana"/>
      <family val="2"/>
    </font>
    <font>
      <b/>
      <sz val="9"/>
      <color indexed="18"/>
      <name val="Verdana"/>
      <family val="2"/>
    </font>
    <font>
      <b/>
      <sz val="9"/>
      <name val="Verdana"/>
      <family val="2"/>
    </font>
    <font>
      <sz val="10"/>
      <color indexed="18"/>
      <name val="Verdana"/>
      <family val="2"/>
    </font>
    <font>
      <sz val="12"/>
      <color indexed="18"/>
      <name val="Verdana"/>
      <family val="2"/>
    </font>
    <font>
      <b/>
      <sz val="11"/>
      <color indexed="18"/>
      <name val="Verdana"/>
      <family val="2"/>
    </font>
    <font>
      <sz val="11"/>
      <color indexed="18"/>
      <name val="Verdana"/>
      <family val="2"/>
    </font>
    <font>
      <b/>
      <sz val="14"/>
      <name val="Verdana"/>
      <family val="2"/>
    </font>
    <font>
      <sz val="14"/>
      <name val="Verdana"/>
      <family val="2"/>
    </font>
    <font>
      <b/>
      <i/>
      <sz val="14"/>
      <name val="Verdana"/>
      <family val="2"/>
    </font>
    <font>
      <b/>
      <u val="single"/>
      <sz val="12"/>
      <color indexed="12"/>
      <name val="Verdana"/>
      <family val="2"/>
    </font>
    <font>
      <b/>
      <i/>
      <sz val="10"/>
      <name val="Verdana"/>
      <family val="2"/>
    </font>
    <font>
      <i/>
      <sz val="10"/>
      <name val="Verdana"/>
      <family val="2"/>
    </font>
    <font>
      <sz val="11"/>
      <color indexed="10"/>
      <name val="Verdana"/>
      <family val="2"/>
    </font>
    <font>
      <b/>
      <u val="single"/>
      <sz val="11"/>
      <color indexed="12"/>
      <name val="Verdana"/>
      <family val="2"/>
    </font>
    <font>
      <sz val="9"/>
      <name val="Verdana"/>
      <family val="2"/>
    </font>
    <font>
      <sz val="7"/>
      <color indexed="23"/>
      <name val="Verdana"/>
      <family val="2"/>
    </font>
    <font>
      <sz val="10"/>
      <color indexed="23"/>
      <name val="Verdana"/>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sz val="11"/>
      <color theme="1"/>
      <name val="Verdana"/>
      <family val="2"/>
    </font>
    <font>
      <b/>
      <sz val="10"/>
      <color rgb="FF3F3F3F"/>
      <name val="Arial"/>
      <family val="2"/>
    </font>
    <font>
      <sz val="10"/>
      <color rgb="FFFF0000"/>
      <name val="Arial"/>
      <family val="2"/>
    </font>
    <font>
      <i/>
      <sz val="10"/>
      <color rgb="FF7F7F7F"/>
      <name val="Arial"/>
      <family val="2"/>
    </font>
    <font>
      <b/>
      <sz val="18"/>
      <color theme="3"/>
      <name val="Verdana"/>
      <family val="2"/>
    </font>
    <font>
      <b/>
      <sz val="15"/>
      <color theme="3"/>
      <name val="Arial"/>
      <family val="2"/>
    </font>
    <font>
      <b/>
      <sz val="13"/>
      <color theme="3"/>
      <name val="Arial"/>
      <family val="2"/>
    </font>
    <font>
      <b/>
      <sz val="10"/>
      <color theme="1"/>
      <name val="Arial"/>
      <family val="2"/>
    </font>
    <font>
      <sz val="11"/>
      <color rgb="FFFF0000"/>
      <name val="Verdana"/>
      <family val="2"/>
    </font>
    <font>
      <sz val="7"/>
      <color theme="0" tint="-0.4999699890613556"/>
      <name val="Verdana"/>
      <family val="2"/>
    </font>
    <font>
      <sz val="10"/>
      <color theme="0" tint="-0.4999699890613556"/>
      <name val="Verdana"/>
      <family val="2"/>
    </font>
    <font>
      <b/>
      <sz val="8"/>
      <name val="Arial"/>
      <family val="2"/>
    </font>
  </fonts>
  <fills count="29">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indexed="18"/>
      </left>
      <right style="medium">
        <color indexed="18"/>
      </right>
      <top style="medium">
        <color indexed="18"/>
      </top>
      <bottom style="thin">
        <color indexed="18"/>
      </bottom>
    </border>
    <border>
      <left style="medium">
        <color indexed="18"/>
      </left>
      <right style="medium">
        <color indexed="18"/>
      </right>
      <top style="thin">
        <color indexed="18"/>
      </top>
      <bottom style="thin">
        <color indexed="18"/>
      </bottom>
    </border>
    <border>
      <left style="medium">
        <color indexed="18"/>
      </left>
      <right style="thin">
        <color indexed="18"/>
      </right>
      <top style="medium">
        <color indexed="18"/>
      </top>
      <bottom style="thin">
        <color indexed="18"/>
      </bottom>
    </border>
    <border>
      <left style="thin">
        <color indexed="18"/>
      </left>
      <right style="thin">
        <color indexed="18"/>
      </right>
      <top style="medium">
        <color indexed="18"/>
      </top>
      <bottom style="thin">
        <color indexed="18"/>
      </bottom>
    </border>
    <border>
      <left>
        <color indexed="63"/>
      </left>
      <right style="thin">
        <color indexed="18"/>
      </right>
      <top style="medium">
        <color indexed="18"/>
      </top>
      <bottom style="thin">
        <color indexed="18"/>
      </bottom>
    </border>
    <border>
      <left>
        <color indexed="63"/>
      </left>
      <right style="medium">
        <color indexed="18"/>
      </right>
      <top style="medium">
        <color indexed="18"/>
      </top>
      <bottom style="thin">
        <color indexed="18"/>
      </bottom>
    </border>
    <border>
      <left style="medium">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color indexed="63"/>
      </left>
      <right style="thin">
        <color indexed="18"/>
      </right>
      <top style="thin">
        <color indexed="18"/>
      </top>
      <bottom style="thin">
        <color indexed="18"/>
      </bottom>
    </border>
    <border>
      <left>
        <color indexed="63"/>
      </left>
      <right style="medium">
        <color indexed="18"/>
      </right>
      <top style="thin">
        <color indexed="18"/>
      </top>
      <bottom style="thin">
        <color indexed="18"/>
      </bottom>
    </border>
    <border>
      <left style="medium">
        <color indexed="18"/>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color indexed="63"/>
      </left>
      <right style="medium">
        <color indexed="18"/>
      </right>
      <top style="thin">
        <color indexed="18"/>
      </top>
      <bottom style="medium">
        <color indexed="18"/>
      </bottom>
    </border>
    <border>
      <left style="medium">
        <color indexed="18"/>
      </left>
      <right style="medium">
        <color indexed="18"/>
      </right>
      <top style="medium">
        <color indexed="18"/>
      </top>
      <bottom style="medium">
        <color indexed="18"/>
      </bottom>
    </border>
    <border>
      <left style="medium">
        <color indexed="18"/>
      </left>
      <right style="medium">
        <color indexed="18"/>
      </right>
      <top style="medium">
        <color indexed="18"/>
      </top>
      <bottom>
        <color indexed="63"/>
      </bottom>
    </border>
    <border>
      <left style="medium">
        <color indexed="18"/>
      </left>
      <right style="medium">
        <color indexed="18"/>
      </right>
      <top style="thin">
        <color indexed="18"/>
      </top>
      <bottom style="medium">
        <color indexed="18"/>
      </bottom>
    </border>
    <border>
      <left style="medium">
        <color indexed="18"/>
      </left>
      <right style="medium">
        <color indexed="18"/>
      </right>
      <top>
        <color indexed="63"/>
      </top>
      <bottom style="medium">
        <color indexed="18"/>
      </bottom>
    </border>
    <border>
      <left style="medium">
        <color indexed="18"/>
      </left>
      <right style="thin"/>
      <top style="medium">
        <color indexed="18"/>
      </top>
      <bottom style="medium">
        <color indexed="18"/>
      </bottom>
    </border>
    <border>
      <left style="medium">
        <color indexed="18"/>
      </left>
      <right style="medium">
        <color indexed="18"/>
      </right>
      <top style="thin">
        <color indexed="18"/>
      </top>
      <bottom>
        <color indexed="63"/>
      </bottom>
    </border>
    <border>
      <left>
        <color indexed="63"/>
      </left>
      <right style="thin">
        <color indexed="18"/>
      </right>
      <top style="thin">
        <color indexed="18"/>
      </top>
      <bottom style="medium">
        <color indexed="18"/>
      </bottom>
    </border>
    <border>
      <left>
        <color indexed="63"/>
      </left>
      <right style="medium">
        <color indexed="18"/>
      </right>
      <top style="medium">
        <color indexed="18"/>
      </top>
      <bottom style="medium">
        <color indexed="18"/>
      </bottom>
    </border>
    <border>
      <left style="thin">
        <color indexed="18"/>
      </left>
      <right style="thin">
        <color indexed="18"/>
      </right>
      <top style="medium">
        <color indexed="18"/>
      </top>
      <bottom style="thin"/>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style="thin">
        <color indexed="18"/>
      </left>
      <right>
        <color indexed="63"/>
      </right>
      <top style="thin">
        <color indexed="18"/>
      </top>
      <bottom style="medium">
        <color indexed="18"/>
      </bottom>
    </border>
    <border>
      <left style="thin">
        <color indexed="18"/>
      </left>
      <right style="thin">
        <color indexed="18"/>
      </right>
      <top>
        <color indexed="63"/>
      </top>
      <bottom style="medium">
        <color indexed="18"/>
      </bottom>
    </border>
    <border>
      <left style="medium">
        <color indexed="18"/>
      </left>
      <right style="thin">
        <color indexed="18"/>
      </right>
      <top>
        <color indexed="63"/>
      </top>
      <bottom style="medium">
        <color indexed="18"/>
      </bottom>
    </border>
    <border>
      <left style="medium">
        <color indexed="18"/>
      </left>
      <right>
        <color indexed="63"/>
      </right>
      <top>
        <color indexed="63"/>
      </top>
      <bottom style="medium">
        <color indexed="18"/>
      </bottom>
    </border>
    <border>
      <left style="medium">
        <color indexed="18"/>
      </left>
      <right style="thin"/>
      <top style="medium">
        <color indexed="18"/>
      </top>
      <bottom style="thin">
        <color indexed="18"/>
      </bottom>
    </border>
    <border>
      <left style="thin"/>
      <right style="thin"/>
      <top style="medium">
        <color indexed="18"/>
      </top>
      <bottom style="thin">
        <color indexed="18"/>
      </bottom>
    </border>
    <border>
      <left style="thin"/>
      <right>
        <color indexed="63"/>
      </right>
      <top style="medium">
        <color indexed="18"/>
      </top>
      <bottom style="thin">
        <color indexed="18"/>
      </bottom>
    </border>
    <border>
      <left style="thin">
        <color indexed="18"/>
      </left>
      <right>
        <color indexed="63"/>
      </right>
      <top style="medium">
        <color indexed="18"/>
      </top>
      <bottom style="thin">
        <color indexed="18"/>
      </bottom>
    </border>
    <border>
      <left style="medium">
        <color indexed="18"/>
      </left>
      <right style="thin"/>
      <top style="thin">
        <color indexed="18"/>
      </top>
      <bottom style="thin">
        <color indexed="18"/>
      </bottom>
    </border>
    <border>
      <left style="thin"/>
      <right style="thin"/>
      <top style="thin">
        <color indexed="18"/>
      </top>
      <bottom style="thin">
        <color indexed="18"/>
      </bottom>
    </border>
    <border>
      <left style="thin"/>
      <right>
        <color indexed="63"/>
      </right>
      <top style="thin">
        <color indexed="18"/>
      </top>
      <bottom style="thin">
        <color indexed="18"/>
      </bottom>
    </border>
    <border>
      <left style="medium">
        <color indexed="18"/>
      </left>
      <right style="thin"/>
      <top style="thin">
        <color indexed="18"/>
      </top>
      <bottom style="medium">
        <color indexed="18"/>
      </bottom>
    </border>
    <border>
      <left style="thin"/>
      <right style="thin"/>
      <top style="thin">
        <color indexed="18"/>
      </top>
      <bottom style="medium">
        <color indexed="18"/>
      </bottom>
    </border>
    <border>
      <left style="thin"/>
      <right>
        <color indexed="63"/>
      </right>
      <top style="thin">
        <color indexed="18"/>
      </top>
      <bottom style="medium">
        <color indexed="18"/>
      </bottom>
    </border>
    <border>
      <left style="medium">
        <color indexed="18"/>
      </left>
      <right style="thin"/>
      <top>
        <color indexed="63"/>
      </top>
      <bottom style="medium">
        <color indexed="18"/>
      </bottom>
    </border>
    <border>
      <left style="thin"/>
      <right style="thin"/>
      <top>
        <color indexed="63"/>
      </top>
      <bottom style="medium">
        <color indexed="18"/>
      </bottom>
    </border>
    <border>
      <left style="thin">
        <color indexed="18"/>
      </left>
      <right>
        <color indexed="63"/>
      </right>
      <top>
        <color indexed="63"/>
      </top>
      <bottom style="medium">
        <color indexed="18"/>
      </bottom>
    </border>
    <border>
      <left style="thin">
        <color indexed="18"/>
      </left>
      <right style="thin">
        <color indexed="18"/>
      </right>
      <top style="medium">
        <color indexed="18"/>
      </top>
      <bottom style="medium">
        <color indexed="18"/>
      </bottom>
    </border>
    <border>
      <left>
        <color indexed="63"/>
      </left>
      <right>
        <color indexed="63"/>
      </right>
      <top>
        <color indexed="63"/>
      </top>
      <bottom style="medium"/>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medium"/>
    </border>
    <border>
      <left style="medium">
        <color indexed="18"/>
      </left>
      <right style="thin"/>
      <top style="medium">
        <color indexed="18"/>
      </top>
      <bottom>
        <color indexed="63"/>
      </bottom>
    </border>
    <border>
      <left style="medium">
        <color indexed="39"/>
      </left>
      <right style="thin">
        <color indexed="39"/>
      </right>
      <top style="medium">
        <color indexed="18"/>
      </top>
      <bottom style="thin">
        <color indexed="39"/>
      </bottom>
    </border>
    <border>
      <left style="thin">
        <color indexed="39"/>
      </left>
      <right style="thin">
        <color indexed="39"/>
      </right>
      <top style="medium">
        <color indexed="18"/>
      </top>
      <bottom style="thin">
        <color indexed="39"/>
      </bottom>
    </border>
    <border>
      <left style="thin">
        <color indexed="39"/>
      </left>
      <right>
        <color indexed="63"/>
      </right>
      <top style="medium">
        <color indexed="18"/>
      </top>
      <bottom style="thin">
        <color indexed="39"/>
      </bottom>
    </border>
    <border>
      <left style="medium">
        <color rgb="FF0070C0"/>
      </left>
      <right style="medium">
        <color rgb="FF0070C0"/>
      </right>
      <top style="medium">
        <color rgb="FF0070C0"/>
      </top>
      <bottom style="thin">
        <color indexed="39"/>
      </bottom>
    </border>
    <border>
      <left style="medium">
        <color indexed="39"/>
      </left>
      <right style="thin">
        <color indexed="39"/>
      </right>
      <top style="thin">
        <color indexed="39"/>
      </top>
      <bottom style="thin">
        <color indexed="39"/>
      </bottom>
    </border>
    <border>
      <left style="thin">
        <color indexed="39"/>
      </left>
      <right style="thin">
        <color indexed="39"/>
      </right>
      <top style="thin">
        <color indexed="39"/>
      </top>
      <bottom style="thin">
        <color indexed="39"/>
      </bottom>
    </border>
    <border>
      <left style="thin">
        <color indexed="39"/>
      </left>
      <right>
        <color indexed="63"/>
      </right>
      <top style="thin">
        <color indexed="39"/>
      </top>
      <bottom style="thin">
        <color indexed="39"/>
      </bottom>
    </border>
    <border>
      <left style="medium">
        <color rgb="FF0070C0"/>
      </left>
      <right style="medium">
        <color rgb="FF0070C0"/>
      </right>
      <top style="thin">
        <color indexed="12"/>
      </top>
      <bottom style="thin">
        <color indexed="39"/>
      </bottom>
    </border>
    <border>
      <left style="medium">
        <color indexed="39"/>
      </left>
      <right style="thin">
        <color indexed="39"/>
      </right>
      <top>
        <color indexed="63"/>
      </top>
      <bottom style="thin">
        <color indexed="39"/>
      </bottom>
    </border>
    <border>
      <left style="thin">
        <color indexed="18"/>
      </left>
      <right>
        <color indexed="63"/>
      </right>
      <top style="medium">
        <color indexed="18"/>
      </top>
      <bottom style="thin"/>
    </border>
    <border>
      <left>
        <color indexed="63"/>
      </left>
      <right>
        <color indexed="63"/>
      </right>
      <top style="medium">
        <color indexed="18"/>
      </top>
      <bottom style="thin">
        <color indexed="18"/>
      </bottom>
    </border>
    <border>
      <left>
        <color indexed="63"/>
      </left>
      <right>
        <color indexed="63"/>
      </right>
      <top style="thin">
        <color indexed="18"/>
      </top>
      <bottom style="medium">
        <color indexed="18"/>
      </bottom>
    </border>
    <border>
      <left>
        <color indexed="63"/>
      </left>
      <right style="thin">
        <color indexed="18"/>
      </right>
      <top style="medium">
        <color indexed="18"/>
      </top>
      <bottom style="medium">
        <color indexed="18"/>
      </bottom>
    </border>
    <border>
      <left style="thin">
        <color indexed="18"/>
      </left>
      <right style="medium">
        <color indexed="18"/>
      </right>
      <top style="medium">
        <color indexed="18"/>
      </top>
      <bottom style="thin">
        <color indexed="18"/>
      </bottom>
    </border>
    <border>
      <left style="thin">
        <color indexed="18"/>
      </left>
      <right style="medium">
        <color indexed="18"/>
      </right>
      <top style="thin">
        <color indexed="18"/>
      </top>
      <bottom style="thin">
        <color indexed="18"/>
      </bottom>
    </border>
    <border>
      <left style="thin">
        <color indexed="18"/>
      </left>
      <right style="medium">
        <color indexed="18"/>
      </right>
      <top style="thin">
        <color indexed="18"/>
      </top>
      <bottom style="medium">
        <color indexed="18"/>
      </bottom>
    </border>
    <border>
      <left style="medium">
        <color indexed="18"/>
      </left>
      <right style="thin">
        <color indexed="18"/>
      </right>
      <top style="medium">
        <color indexed="18"/>
      </top>
      <bottom style="medium">
        <color indexed="18"/>
      </bottom>
    </border>
    <border>
      <left style="medium">
        <color indexed="18"/>
      </left>
      <right style="thin">
        <color indexed="18"/>
      </right>
      <top>
        <color indexed="63"/>
      </top>
      <bottom style="medium"/>
    </border>
    <border>
      <left style="thin">
        <color indexed="18"/>
      </left>
      <right style="thin">
        <color indexed="18"/>
      </right>
      <top>
        <color indexed="63"/>
      </top>
      <bottom style="medium"/>
    </border>
    <border>
      <left>
        <color indexed="63"/>
      </left>
      <right style="thin">
        <color indexed="18"/>
      </right>
      <top>
        <color indexed="63"/>
      </top>
      <bottom style="medium">
        <color indexed="18"/>
      </bottom>
    </border>
    <border>
      <left>
        <color indexed="63"/>
      </left>
      <right>
        <color indexed="63"/>
      </right>
      <top>
        <color indexed="63"/>
      </top>
      <bottom style="medium">
        <color indexed="18"/>
      </bottom>
    </border>
    <border>
      <left style="medium">
        <color indexed="18"/>
      </left>
      <right style="medium">
        <color indexed="18"/>
      </right>
      <top>
        <color indexed="63"/>
      </top>
      <bottom style="medium"/>
    </border>
    <border>
      <left style="medium">
        <color indexed="18"/>
      </left>
      <right>
        <color indexed="63"/>
      </right>
      <top>
        <color indexed="63"/>
      </top>
      <bottom style="medium"/>
    </border>
    <border>
      <left>
        <color indexed="63"/>
      </left>
      <right style="medium">
        <color indexed="18"/>
      </right>
      <top>
        <color indexed="63"/>
      </top>
      <bottom style="medium">
        <color indexed="18"/>
      </bottom>
    </border>
    <border>
      <left>
        <color indexed="63"/>
      </left>
      <right>
        <color indexed="63"/>
      </right>
      <top style="medium">
        <color indexed="18"/>
      </top>
      <bottom>
        <color indexed="63"/>
      </bottom>
    </border>
    <border>
      <left style="thin">
        <color indexed="18"/>
      </left>
      <right style="medium">
        <color indexed="18"/>
      </right>
      <top style="medium">
        <color indexed="18"/>
      </top>
      <bottom style="medium">
        <color indexed="18"/>
      </bottom>
    </border>
    <border>
      <left style="medium">
        <color indexed="39"/>
      </left>
      <right style="thin">
        <color indexed="39"/>
      </right>
      <top>
        <color indexed="63"/>
      </top>
      <bottom style="medium">
        <color indexed="39"/>
      </bottom>
    </border>
    <border>
      <left style="thin">
        <color indexed="39"/>
      </left>
      <right style="thin">
        <color indexed="39"/>
      </right>
      <top>
        <color indexed="63"/>
      </top>
      <bottom style="medium">
        <color indexed="39"/>
      </bottom>
    </border>
    <border>
      <left style="thin">
        <color indexed="39"/>
      </left>
      <right>
        <color indexed="63"/>
      </right>
      <top>
        <color indexed="63"/>
      </top>
      <bottom style="medium">
        <color indexed="39"/>
      </bottom>
    </border>
    <border>
      <left style="thin">
        <color indexed="39"/>
      </left>
      <right style="medium">
        <color rgb="FF0070C0"/>
      </right>
      <top style="thin">
        <color indexed="12"/>
      </top>
      <bottom style="thin">
        <color indexed="39"/>
      </bottom>
    </border>
    <border>
      <left style="medium">
        <color rgb="FF0070C0"/>
      </left>
      <right style="medium">
        <color rgb="FF0070C0"/>
      </right>
      <top style="thin">
        <color indexed="12"/>
      </top>
      <bottom>
        <color indexed="63"/>
      </bottom>
    </border>
    <border>
      <left style="medium">
        <color rgb="FF0070C0"/>
      </left>
      <right style="medium">
        <color rgb="FF0070C0"/>
      </right>
      <top style="thin">
        <color rgb="FF0070C0"/>
      </top>
      <bottom>
        <color indexed="63"/>
      </bottom>
    </border>
    <border>
      <left style="medium">
        <color rgb="FF0070C0"/>
      </left>
      <right style="medium">
        <color rgb="FF0070C0"/>
      </right>
      <top>
        <color indexed="63"/>
      </top>
      <bottom style="thin">
        <color rgb="FF0070C0"/>
      </bottom>
    </border>
    <border>
      <left style="medium">
        <color rgb="FF0070C0"/>
      </left>
      <right style="medium">
        <color rgb="FF0070C0"/>
      </right>
      <top style="thin">
        <color rgb="FF0070C0"/>
      </top>
      <bottom style="thin">
        <color rgb="FF0070C0"/>
      </bottom>
    </border>
    <border>
      <left style="thin">
        <color indexed="39"/>
      </left>
      <right style="thin">
        <color indexed="39"/>
      </right>
      <top>
        <color indexed="63"/>
      </top>
      <bottom style="thin">
        <color indexed="39"/>
      </bottom>
    </border>
    <border>
      <left style="thin">
        <color indexed="39"/>
      </left>
      <right>
        <color indexed="63"/>
      </right>
      <top>
        <color indexed="63"/>
      </top>
      <bottom style="thin">
        <color indexed="39"/>
      </bottom>
    </border>
    <border>
      <left style="medium">
        <color rgb="FF0070C0"/>
      </left>
      <right style="medium">
        <color rgb="FF0070C0"/>
      </right>
      <top style="thin">
        <color rgb="FF0070C0"/>
      </top>
      <bottom style="thin">
        <color indexed="39"/>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2" borderId="0" applyNumberFormat="0" applyBorder="0" applyAlignment="0" applyProtection="0"/>
    <xf numFmtId="0" fontId="49" fillId="8" borderId="0" applyNumberFormat="0" applyBorder="0" applyAlignment="0" applyProtection="0"/>
    <xf numFmtId="0" fontId="49" fillId="13" borderId="0" applyNumberFormat="0" applyBorder="0" applyAlignment="0" applyProtection="0"/>
    <xf numFmtId="0" fontId="49" fillId="15" borderId="0" applyNumberFormat="0" applyBorder="0" applyAlignment="0" applyProtection="0"/>
    <xf numFmtId="0" fontId="50" fillId="16" borderId="0" applyNumberFormat="0" applyBorder="0" applyAlignment="0" applyProtection="0"/>
    <xf numFmtId="0" fontId="4" fillId="17" borderId="1" applyNumberFormat="0" applyAlignment="0" applyProtection="0"/>
    <xf numFmtId="0" fontId="51" fillId="18" borderId="2" applyNumberFormat="0" applyAlignment="0" applyProtection="0"/>
    <xf numFmtId="0" fontId="5" fillId="0" borderId="3" applyNumberFormat="0" applyFill="0" applyAlignment="0" applyProtection="0"/>
    <xf numFmtId="0" fontId="52" fillId="0" borderId="0" applyNumberFormat="0" applyFill="0" applyBorder="0" applyAlignment="0" applyProtection="0"/>
    <xf numFmtId="0" fontId="49" fillId="13"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53"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4"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7"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17"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257">
    <xf numFmtId="0" fontId="0" fillId="0" borderId="0" xfId="0" applyAlignment="1">
      <alignment/>
    </xf>
    <xf numFmtId="0" fontId="0" fillId="28" borderId="0" xfId="0" applyFill="1" applyAlignment="1">
      <alignment/>
    </xf>
    <xf numFmtId="0" fontId="24" fillId="28" borderId="0" xfId="0" applyFont="1" applyFill="1" applyAlignment="1">
      <alignment/>
    </xf>
    <xf numFmtId="0" fontId="25" fillId="28" borderId="0" xfId="0" applyFont="1" applyFill="1" applyAlignment="1">
      <alignment/>
    </xf>
    <xf numFmtId="0" fontId="26" fillId="28" borderId="0" xfId="0" applyFont="1" applyFill="1" applyAlignment="1">
      <alignment/>
    </xf>
    <xf numFmtId="0" fontId="24" fillId="28" borderId="0" xfId="0" applyFont="1" applyFill="1" applyAlignment="1">
      <alignment horizontal="left"/>
    </xf>
    <xf numFmtId="0" fontId="27" fillId="28" borderId="10" xfId="0" applyFont="1" applyFill="1" applyBorder="1" applyAlignment="1">
      <alignment horizontal="left" vertical="center" wrapText="1"/>
    </xf>
    <xf numFmtId="0" fontId="27" fillId="28" borderId="11" xfId="0" applyFont="1" applyFill="1" applyBorder="1" applyAlignment="1">
      <alignment horizontal="left" vertical="center" wrapText="1"/>
    </xf>
    <xf numFmtId="0" fontId="28" fillId="28" borderId="12" xfId="0" applyFont="1" applyFill="1" applyBorder="1" applyAlignment="1">
      <alignment horizontal="right" vertical="center" wrapText="1"/>
    </xf>
    <xf numFmtId="0" fontId="28" fillId="28" borderId="13" xfId="0" applyFont="1" applyFill="1" applyBorder="1" applyAlignment="1">
      <alignment horizontal="right" vertical="center" wrapText="1"/>
    </xf>
    <xf numFmtId="0" fontId="28" fillId="28" borderId="14" xfId="0" applyFont="1" applyFill="1" applyBorder="1" applyAlignment="1">
      <alignment horizontal="right" vertical="center" wrapText="1"/>
    </xf>
    <xf numFmtId="0" fontId="28" fillId="28" borderId="15" xfId="0" applyFont="1" applyFill="1" applyBorder="1" applyAlignment="1">
      <alignment horizontal="right" vertical="center" wrapText="1"/>
    </xf>
    <xf numFmtId="3" fontId="28" fillId="28" borderId="16" xfId="0" applyNumberFormat="1" applyFont="1" applyFill="1" applyBorder="1" applyAlignment="1">
      <alignment/>
    </xf>
    <xf numFmtId="3" fontId="28" fillId="28" borderId="17" xfId="0" applyNumberFormat="1" applyFont="1" applyFill="1" applyBorder="1" applyAlignment="1">
      <alignment/>
    </xf>
    <xf numFmtId="3" fontId="28" fillId="28" borderId="18" xfId="0" applyNumberFormat="1" applyFont="1" applyFill="1" applyBorder="1" applyAlignment="1">
      <alignment/>
    </xf>
    <xf numFmtId="0" fontId="28" fillId="28" borderId="17" xfId="0" applyFont="1" applyFill="1" applyBorder="1" applyAlignment="1">
      <alignment/>
    </xf>
    <xf numFmtId="0" fontId="28" fillId="28" borderId="19" xfId="0" applyFont="1" applyFill="1" applyBorder="1" applyAlignment="1">
      <alignment/>
    </xf>
    <xf numFmtId="3" fontId="28" fillId="28" borderId="16" xfId="0" applyNumberFormat="1" applyFont="1" applyFill="1" applyBorder="1" applyAlignment="1">
      <alignment vertical="center"/>
    </xf>
    <xf numFmtId="3" fontId="28" fillId="28" borderId="17" xfId="0" applyNumberFormat="1" applyFont="1" applyFill="1" applyBorder="1" applyAlignment="1">
      <alignment vertical="center"/>
    </xf>
    <xf numFmtId="3" fontId="28" fillId="28" borderId="18" xfId="0" applyNumberFormat="1" applyFont="1" applyFill="1" applyBorder="1" applyAlignment="1">
      <alignment vertical="center"/>
    </xf>
    <xf numFmtId="0" fontId="28" fillId="28" borderId="17" xfId="0" applyFont="1" applyFill="1" applyBorder="1" applyAlignment="1">
      <alignment vertical="center"/>
    </xf>
    <xf numFmtId="0" fontId="28" fillId="28" borderId="19" xfId="0" applyFont="1" applyFill="1" applyBorder="1" applyAlignment="1">
      <alignment vertical="center"/>
    </xf>
    <xf numFmtId="3" fontId="28" fillId="28" borderId="20" xfId="0" applyNumberFormat="1" applyFont="1" applyFill="1" applyBorder="1" applyAlignment="1">
      <alignment/>
    </xf>
    <xf numFmtId="3" fontId="28" fillId="28" borderId="21" xfId="0" applyNumberFormat="1" applyFont="1" applyFill="1" applyBorder="1" applyAlignment="1">
      <alignment/>
    </xf>
    <xf numFmtId="0" fontId="28" fillId="28" borderId="21" xfId="0" applyFont="1" applyFill="1" applyBorder="1" applyAlignment="1">
      <alignment/>
    </xf>
    <xf numFmtId="0" fontId="28" fillId="28" borderId="22" xfId="0" applyFont="1" applyFill="1" applyBorder="1" applyAlignment="1">
      <alignment/>
    </xf>
    <xf numFmtId="3" fontId="29" fillId="28" borderId="23" xfId="0" applyNumberFormat="1" applyFont="1" applyFill="1" applyBorder="1" applyAlignment="1">
      <alignment/>
    </xf>
    <xf numFmtId="0" fontId="30" fillId="28" borderId="24" xfId="0" applyFont="1" applyFill="1" applyBorder="1" applyAlignment="1">
      <alignment horizontal="center" vertical="center" wrapText="1"/>
    </xf>
    <xf numFmtId="0" fontId="27" fillId="28" borderId="25" xfId="0" applyFont="1" applyFill="1" applyBorder="1" applyAlignment="1">
      <alignment horizontal="left" vertical="center" wrapText="1"/>
    </xf>
    <xf numFmtId="0" fontId="27" fillId="28" borderId="26" xfId="0" applyFont="1" applyFill="1" applyBorder="1" applyAlignment="1">
      <alignment horizontal="left" vertical="center" wrapText="1"/>
    </xf>
    <xf numFmtId="164" fontId="28" fillId="28" borderId="12" xfId="0" applyNumberFormat="1" applyFont="1" applyFill="1" applyBorder="1" applyAlignment="1">
      <alignment/>
    </xf>
    <xf numFmtId="164" fontId="28" fillId="28" borderId="13" xfId="0" applyNumberFormat="1" applyFont="1" applyFill="1" applyBorder="1" applyAlignment="1">
      <alignment/>
    </xf>
    <xf numFmtId="164" fontId="28" fillId="28" borderId="10" xfId="0" applyNumberFormat="1" applyFont="1" applyFill="1" applyBorder="1" applyAlignment="1">
      <alignment/>
    </xf>
    <xf numFmtId="164" fontId="28" fillId="28" borderId="16" xfId="0" applyNumberFormat="1" applyFont="1" applyFill="1" applyBorder="1" applyAlignment="1">
      <alignment/>
    </xf>
    <xf numFmtId="164" fontId="28" fillId="28" borderId="17" xfId="0" applyNumberFormat="1" applyFont="1" applyFill="1" applyBorder="1" applyAlignment="1">
      <alignment/>
    </xf>
    <xf numFmtId="164" fontId="28" fillId="28" borderId="11" xfId="0" applyNumberFormat="1" applyFont="1" applyFill="1" applyBorder="1" applyAlignment="1">
      <alignment/>
    </xf>
    <xf numFmtId="164" fontId="28" fillId="28" borderId="20" xfId="0" applyNumberFormat="1" applyFont="1" applyFill="1" applyBorder="1" applyAlignment="1">
      <alignment/>
    </xf>
    <xf numFmtId="164" fontId="28" fillId="28" borderId="21" xfId="0" applyNumberFormat="1" applyFont="1" applyFill="1" applyBorder="1" applyAlignment="1">
      <alignment/>
    </xf>
    <xf numFmtId="164" fontId="28" fillId="28" borderId="25" xfId="0" applyNumberFormat="1" applyFont="1" applyFill="1" applyBorder="1" applyAlignment="1">
      <alignment/>
    </xf>
    <xf numFmtId="164" fontId="29" fillId="28" borderId="23" xfId="0" applyNumberFormat="1" applyFont="1" applyFill="1" applyBorder="1" applyAlignment="1">
      <alignment/>
    </xf>
    <xf numFmtId="0" fontId="31" fillId="28" borderId="27" xfId="0" applyFont="1" applyFill="1" applyBorder="1" applyAlignment="1">
      <alignment horizontal="center" vertical="center" wrapText="1"/>
    </xf>
    <xf numFmtId="0" fontId="31" fillId="28" borderId="23" xfId="0" applyFont="1" applyFill="1" applyBorder="1" applyAlignment="1">
      <alignment horizontal="center" vertical="center" wrapText="1"/>
    </xf>
    <xf numFmtId="0" fontId="32" fillId="28" borderId="10" xfId="0" applyFont="1" applyFill="1" applyBorder="1" applyAlignment="1">
      <alignment horizontal="left" vertical="center" wrapText="1"/>
    </xf>
    <xf numFmtId="0" fontId="32" fillId="28" borderId="11" xfId="0" applyFont="1" applyFill="1" applyBorder="1" applyAlignment="1">
      <alignment horizontal="left" vertical="center" wrapText="1"/>
    </xf>
    <xf numFmtId="0" fontId="32" fillId="28" borderId="28" xfId="0" applyFont="1" applyFill="1" applyBorder="1" applyAlignment="1">
      <alignment horizontal="left" vertical="center" wrapText="1"/>
    </xf>
    <xf numFmtId="0" fontId="32" fillId="28" borderId="23" xfId="0" applyFont="1" applyFill="1" applyBorder="1" applyAlignment="1">
      <alignment horizontal="left" vertical="center" wrapText="1"/>
    </xf>
    <xf numFmtId="0" fontId="31" fillId="28" borderId="24" xfId="0" applyFont="1" applyFill="1" applyBorder="1" applyAlignment="1">
      <alignment horizontal="center" vertical="center" wrapText="1"/>
    </xf>
    <xf numFmtId="0" fontId="32" fillId="28" borderId="25" xfId="0" applyFont="1" applyFill="1" applyBorder="1" applyAlignment="1">
      <alignment horizontal="left" vertical="center" wrapText="1"/>
    </xf>
    <xf numFmtId="0" fontId="32" fillId="28" borderId="26" xfId="0" applyFont="1" applyFill="1" applyBorder="1" applyAlignment="1">
      <alignment horizontal="left" vertical="center" wrapText="1"/>
    </xf>
    <xf numFmtId="3" fontId="28" fillId="28" borderId="19" xfId="0" applyNumberFormat="1" applyFont="1" applyFill="1" applyBorder="1" applyAlignment="1">
      <alignment/>
    </xf>
    <xf numFmtId="3" fontId="28" fillId="28" borderId="19" xfId="0" applyNumberFormat="1" applyFont="1" applyFill="1" applyBorder="1" applyAlignment="1">
      <alignment vertical="center"/>
    </xf>
    <xf numFmtId="3" fontId="28" fillId="28" borderId="29" xfId="0" applyNumberFormat="1" applyFont="1" applyFill="1" applyBorder="1" applyAlignment="1">
      <alignment/>
    </xf>
    <xf numFmtId="3" fontId="28" fillId="28" borderId="22" xfId="0" applyNumberFormat="1" applyFont="1" applyFill="1" applyBorder="1" applyAlignment="1">
      <alignment/>
    </xf>
    <xf numFmtId="3" fontId="29" fillId="28" borderId="30" xfId="0" applyNumberFormat="1" applyFont="1" applyFill="1" applyBorder="1" applyAlignment="1">
      <alignment/>
    </xf>
    <xf numFmtId="164" fontId="28" fillId="28" borderId="14" xfId="0" applyNumberFormat="1" applyFont="1" applyFill="1" applyBorder="1" applyAlignment="1">
      <alignment/>
    </xf>
    <xf numFmtId="164" fontId="28" fillId="28" borderId="18" xfId="0" applyNumberFormat="1" applyFont="1" applyFill="1" applyBorder="1" applyAlignment="1">
      <alignment/>
    </xf>
    <xf numFmtId="164" fontId="28" fillId="28" borderId="29" xfId="0" applyNumberFormat="1" applyFont="1" applyFill="1" applyBorder="1" applyAlignment="1">
      <alignment/>
    </xf>
    <xf numFmtId="0" fontId="33" fillId="28" borderId="0" xfId="0" applyFont="1" applyFill="1" applyAlignment="1">
      <alignment/>
    </xf>
    <xf numFmtId="0" fontId="34" fillId="28" borderId="0" xfId="0" applyFont="1" applyFill="1" applyAlignment="1">
      <alignment/>
    </xf>
    <xf numFmtId="3" fontId="28" fillId="28" borderId="31" xfId="0" applyNumberFormat="1" applyFont="1" applyFill="1" applyBorder="1" applyAlignment="1">
      <alignment/>
    </xf>
    <xf numFmtId="3" fontId="28" fillId="28" borderId="32" xfId="0" applyNumberFormat="1" applyFont="1" applyFill="1" applyBorder="1" applyAlignment="1">
      <alignment/>
    </xf>
    <xf numFmtId="3" fontId="28" fillId="28" borderId="13" xfId="0" applyNumberFormat="1" applyFont="1" applyFill="1" applyBorder="1" applyAlignment="1">
      <alignment/>
    </xf>
    <xf numFmtId="3" fontId="28" fillId="28" borderId="10" xfId="0" applyNumberFormat="1" applyFont="1" applyFill="1" applyBorder="1" applyAlignment="1">
      <alignment/>
    </xf>
    <xf numFmtId="3" fontId="28" fillId="28" borderId="33" xfId="0" applyNumberFormat="1" applyFont="1" applyFill="1" applyBorder="1" applyAlignment="1">
      <alignment/>
    </xf>
    <xf numFmtId="3" fontId="28" fillId="28" borderId="11" xfId="0" applyNumberFormat="1" applyFont="1" applyFill="1" applyBorder="1" applyAlignment="1">
      <alignment/>
    </xf>
    <xf numFmtId="3" fontId="28" fillId="28" borderId="32" xfId="0" applyNumberFormat="1" applyFont="1" applyFill="1" applyBorder="1" applyAlignment="1">
      <alignment vertical="center"/>
    </xf>
    <xf numFmtId="3" fontId="28" fillId="28" borderId="11" xfId="0" applyNumberFormat="1" applyFont="1" applyFill="1" applyBorder="1" applyAlignment="1">
      <alignment vertical="center"/>
    </xf>
    <xf numFmtId="3" fontId="28" fillId="28" borderId="34" xfId="0" applyNumberFormat="1" applyFont="1" applyFill="1" applyBorder="1" applyAlignment="1">
      <alignment/>
    </xf>
    <xf numFmtId="3" fontId="28" fillId="28" borderId="35" xfId="0" applyNumberFormat="1" applyFont="1" applyFill="1" applyBorder="1" applyAlignment="1">
      <alignment/>
    </xf>
    <xf numFmtId="3" fontId="28" fillId="28" borderId="25" xfId="0" applyNumberFormat="1" applyFont="1" applyFill="1" applyBorder="1" applyAlignment="1">
      <alignment/>
    </xf>
    <xf numFmtId="3" fontId="29" fillId="28" borderId="36" xfId="0" applyNumberFormat="1" applyFont="1" applyFill="1" applyBorder="1" applyAlignment="1">
      <alignment/>
    </xf>
    <xf numFmtId="3" fontId="29" fillId="28" borderId="37" xfId="0" applyNumberFormat="1" applyFont="1" applyFill="1" applyBorder="1" applyAlignment="1">
      <alignment/>
    </xf>
    <xf numFmtId="3" fontId="29" fillId="28" borderId="26" xfId="0" applyNumberFormat="1" applyFont="1" applyFill="1" applyBorder="1" applyAlignment="1">
      <alignment/>
    </xf>
    <xf numFmtId="3" fontId="26" fillId="28" borderId="0" xfId="0" applyNumberFormat="1" applyFont="1" applyFill="1" applyAlignment="1">
      <alignment/>
    </xf>
    <xf numFmtId="164" fontId="28" fillId="28" borderId="38" xfId="0" applyNumberFormat="1" applyFont="1" applyFill="1" applyBorder="1" applyAlignment="1">
      <alignment/>
    </xf>
    <xf numFmtId="164" fontId="28" fillId="28" borderId="39" xfId="0" applyNumberFormat="1" applyFont="1" applyFill="1" applyBorder="1" applyAlignment="1">
      <alignment/>
    </xf>
    <xf numFmtId="164" fontId="28" fillId="28" borderId="40" xfId="0" applyNumberFormat="1" applyFont="1" applyFill="1" applyBorder="1" applyAlignment="1">
      <alignment/>
    </xf>
    <xf numFmtId="164" fontId="28" fillId="28" borderId="41" xfId="0" applyNumberFormat="1" applyFont="1" applyFill="1" applyBorder="1" applyAlignment="1">
      <alignment/>
    </xf>
    <xf numFmtId="164" fontId="28" fillId="28" borderId="32" xfId="0" applyNumberFormat="1" applyFont="1" applyFill="1" applyBorder="1" applyAlignment="1">
      <alignment/>
    </xf>
    <xf numFmtId="164" fontId="28" fillId="28" borderId="42" xfId="0" applyNumberFormat="1" applyFont="1" applyFill="1" applyBorder="1" applyAlignment="1">
      <alignment/>
    </xf>
    <xf numFmtId="164" fontId="28" fillId="28" borderId="43" xfId="0" applyNumberFormat="1" applyFont="1" applyFill="1" applyBorder="1" applyAlignment="1">
      <alignment/>
    </xf>
    <xf numFmtId="164" fontId="28" fillId="28" borderId="44" xfId="0" applyNumberFormat="1" applyFont="1" applyFill="1" applyBorder="1" applyAlignment="1">
      <alignment/>
    </xf>
    <xf numFmtId="0" fontId="28" fillId="28" borderId="0" xfId="0" applyFont="1" applyFill="1" applyAlignment="1">
      <alignment/>
    </xf>
    <xf numFmtId="164" fontId="28" fillId="28" borderId="45" xfId="0" applyNumberFormat="1" applyFont="1" applyFill="1" applyBorder="1" applyAlignment="1">
      <alignment/>
    </xf>
    <xf numFmtId="164" fontId="28" fillId="28" borderId="46" xfId="0" applyNumberFormat="1" applyFont="1" applyFill="1" applyBorder="1" applyAlignment="1">
      <alignment/>
    </xf>
    <xf numFmtId="164" fontId="28" fillId="28" borderId="47" xfId="0" applyNumberFormat="1" applyFont="1" applyFill="1" applyBorder="1" applyAlignment="1">
      <alignment/>
    </xf>
    <xf numFmtId="164" fontId="28" fillId="28" borderId="34" xfId="0" applyNumberFormat="1" applyFont="1" applyFill="1" applyBorder="1" applyAlignment="1">
      <alignment/>
    </xf>
    <xf numFmtId="164" fontId="29" fillId="28" borderId="48" xfId="0" applyNumberFormat="1" applyFont="1" applyFill="1" applyBorder="1" applyAlignment="1">
      <alignment/>
    </xf>
    <xf numFmtId="164" fontId="29" fillId="28" borderId="49" xfId="0" applyNumberFormat="1" applyFont="1" applyFill="1" applyBorder="1" applyAlignment="1">
      <alignment/>
    </xf>
    <xf numFmtId="164" fontId="29" fillId="28" borderId="50" xfId="0" applyNumberFormat="1" applyFont="1" applyFill="1" applyBorder="1" applyAlignment="1">
      <alignment/>
    </xf>
    <xf numFmtId="164" fontId="29" fillId="28" borderId="51" xfId="0" applyNumberFormat="1" applyFont="1" applyFill="1" applyBorder="1" applyAlignment="1">
      <alignment/>
    </xf>
    <xf numFmtId="164" fontId="29" fillId="28" borderId="26" xfId="0" applyNumberFormat="1" applyFont="1" applyFill="1" applyBorder="1" applyAlignment="1">
      <alignment/>
    </xf>
    <xf numFmtId="0" fontId="26" fillId="28" borderId="52" xfId="0" applyFont="1" applyFill="1" applyBorder="1" applyAlignment="1">
      <alignment/>
    </xf>
    <xf numFmtId="0" fontId="24" fillId="28" borderId="52" xfId="0" applyFont="1" applyFill="1" applyBorder="1" applyAlignment="1">
      <alignment horizontal="center"/>
    </xf>
    <xf numFmtId="0" fontId="30" fillId="28" borderId="53" xfId="45" applyFont="1" applyFill="1" applyBorder="1" applyAlignment="1" applyProtection="1">
      <alignment vertical="center" wrapText="1"/>
      <protection/>
    </xf>
    <xf numFmtId="0" fontId="28" fillId="28" borderId="54" xfId="0" applyFont="1" applyFill="1" applyBorder="1" applyAlignment="1">
      <alignment vertical="center" wrapText="1"/>
    </xf>
    <xf numFmtId="0" fontId="28" fillId="28" borderId="55" xfId="0" applyFont="1" applyFill="1" applyBorder="1" applyAlignment="1">
      <alignment vertical="center" wrapText="1"/>
    </xf>
    <xf numFmtId="0" fontId="28" fillId="28" borderId="56" xfId="0" applyFont="1" applyFill="1" applyBorder="1" applyAlignment="1">
      <alignment vertical="center" wrapText="1"/>
    </xf>
    <xf numFmtId="0" fontId="28" fillId="28" borderId="57" xfId="0" applyFont="1" applyFill="1" applyBorder="1" applyAlignment="1">
      <alignment vertical="center" wrapText="1"/>
    </xf>
    <xf numFmtId="0" fontId="35" fillId="28" borderId="0" xfId="0" applyFont="1" applyFill="1" applyAlignment="1">
      <alignment/>
    </xf>
    <xf numFmtId="0" fontId="36" fillId="28" borderId="0" xfId="0" applyFont="1" applyFill="1" applyAlignment="1">
      <alignment/>
    </xf>
    <xf numFmtId="0" fontId="31" fillId="28" borderId="58" xfId="0" applyFont="1" applyFill="1" applyBorder="1" applyAlignment="1">
      <alignment horizontal="center" vertical="center" wrapText="1"/>
    </xf>
    <xf numFmtId="0" fontId="32" fillId="28" borderId="59" xfId="0" applyFont="1" applyFill="1" applyBorder="1" applyAlignment="1">
      <alignment/>
    </xf>
    <xf numFmtId="3" fontId="28" fillId="28" borderId="60" xfId="0" applyNumberFormat="1" applyFont="1" applyFill="1" applyBorder="1" applyAlignment="1">
      <alignment/>
    </xf>
    <xf numFmtId="3" fontId="28" fillId="28" borderId="61" xfId="0" applyNumberFormat="1" applyFont="1" applyFill="1" applyBorder="1" applyAlignment="1">
      <alignment/>
    </xf>
    <xf numFmtId="164" fontId="28" fillId="28" borderId="62" xfId="0" applyNumberFormat="1" applyFont="1" applyFill="1" applyBorder="1" applyAlignment="1">
      <alignment/>
    </xf>
    <xf numFmtId="0" fontId="32" fillId="28" borderId="63" xfId="0" applyFont="1" applyFill="1" applyBorder="1" applyAlignment="1">
      <alignment/>
    </xf>
    <xf numFmtId="3" fontId="28" fillId="28" borderId="64" xfId="0" applyNumberFormat="1" applyFont="1" applyFill="1" applyBorder="1" applyAlignment="1">
      <alignment/>
    </xf>
    <xf numFmtId="3" fontId="28" fillId="28" borderId="65" xfId="0" applyNumberFormat="1" applyFont="1" applyFill="1" applyBorder="1" applyAlignment="1">
      <alignment/>
    </xf>
    <xf numFmtId="164" fontId="28" fillId="28" borderId="66" xfId="0" applyNumberFormat="1" applyFont="1" applyFill="1" applyBorder="1" applyAlignment="1">
      <alignment/>
    </xf>
    <xf numFmtId="0" fontId="32" fillId="28" borderId="67" xfId="0" applyFont="1" applyFill="1" applyBorder="1" applyAlignment="1">
      <alignment/>
    </xf>
    <xf numFmtId="164" fontId="28" fillId="28" borderId="66" xfId="59" applyNumberFormat="1" applyFont="1" applyFill="1" applyBorder="1" applyAlignment="1">
      <alignment/>
    </xf>
    <xf numFmtId="0" fontId="26" fillId="28" borderId="0" xfId="0" applyFont="1" applyFill="1" applyBorder="1" applyAlignment="1">
      <alignment/>
    </xf>
    <xf numFmtId="3" fontId="26" fillId="28" borderId="0" xfId="0" applyNumberFormat="1" applyFont="1" applyFill="1" applyBorder="1" applyAlignment="1">
      <alignment/>
    </xf>
    <xf numFmtId="164" fontId="26" fillId="28" borderId="0" xfId="0" applyNumberFormat="1" applyFont="1" applyFill="1" applyBorder="1" applyAlignment="1">
      <alignment/>
    </xf>
    <xf numFmtId="0" fontId="26" fillId="0" borderId="0" xfId="0" applyFont="1" applyAlignment="1">
      <alignment/>
    </xf>
    <xf numFmtId="0" fontId="37" fillId="28" borderId="0" xfId="0" applyFont="1" applyFill="1" applyBorder="1" applyAlignment="1">
      <alignment/>
    </xf>
    <xf numFmtId="0" fontId="38" fillId="28" borderId="0" xfId="0" applyFont="1" applyFill="1" applyBorder="1" applyAlignment="1">
      <alignment/>
    </xf>
    <xf numFmtId="0" fontId="39" fillId="28" borderId="0" xfId="0" applyFont="1" applyFill="1" applyBorder="1" applyAlignment="1">
      <alignment/>
    </xf>
    <xf numFmtId="0" fontId="40" fillId="28" borderId="0" xfId="45" applyFont="1" applyFill="1" applyAlignment="1" applyProtection="1">
      <alignment horizontal="left"/>
      <protection/>
    </xf>
    <xf numFmtId="0" fontId="40" fillId="28" borderId="0" xfId="45" applyFont="1" applyFill="1" applyBorder="1" applyAlignment="1" applyProtection="1">
      <alignment/>
      <protection/>
    </xf>
    <xf numFmtId="0" fontId="41" fillId="28" borderId="0" xfId="0" applyFont="1" applyFill="1" applyBorder="1" applyAlignment="1">
      <alignment/>
    </xf>
    <xf numFmtId="0" fontId="40" fillId="28" borderId="0" xfId="45" applyFont="1" applyFill="1" applyAlignment="1" applyProtection="1">
      <alignment/>
      <protection/>
    </xf>
    <xf numFmtId="3" fontId="28" fillId="28" borderId="68" xfId="0" applyNumberFormat="1" applyFont="1" applyFill="1" applyBorder="1" applyAlignment="1">
      <alignment/>
    </xf>
    <xf numFmtId="0" fontId="28" fillId="28" borderId="69" xfId="0" applyFont="1" applyFill="1" applyBorder="1" applyAlignment="1">
      <alignment horizontal="right" vertical="center" wrapText="1"/>
    </xf>
    <xf numFmtId="3" fontId="28" fillId="28" borderId="33" xfId="0" applyNumberFormat="1" applyFont="1" applyFill="1" applyBorder="1" applyAlignment="1">
      <alignment vertical="center"/>
    </xf>
    <xf numFmtId="3" fontId="28" fillId="28" borderId="70" xfId="0" applyNumberFormat="1" applyFont="1" applyFill="1" applyBorder="1" applyAlignment="1">
      <alignment/>
    </xf>
    <xf numFmtId="164" fontId="29" fillId="28" borderId="71" xfId="0" applyNumberFormat="1" applyFont="1" applyFill="1" applyBorder="1" applyAlignment="1">
      <alignment/>
    </xf>
    <xf numFmtId="0" fontId="26" fillId="28" borderId="0" xfId="0" applyFont="1" applyFill="1" applyAlignment="1">
      <alignment vertical="center"/>
    </xf>
    <xf numFmtId="0" fontId="28" fillId="28" borderId="41" xfId="0" applyFont="1" applyFill="1" applyBorder="1" applyAlignment="1">
      <alignment horizontal="right" vertical="center" wrapText="1"/>
    </xf>
    <xf numFmtId="0" fontId="28" fillId="28" borderId="72" xfId="0" applyFont="1" applyFill="1" applyBorder="1" applyAlignment="1">
      <alignment horizontal="right" vertical="center" wrapText="1"/>
    </xf>
    <xf numFmtId="3" fontId="28" fillId="28" borderId="73" xfId="0" applyNumberFormat="1" applyFont="1" applyFill="1" applyBorder="1" applyAlignment="1">
      <alignment vertical="center"/>
    </xf>
    <xf numFmtId="3" fontId="28" fillId="28" borderId="20" xfId="0" applyNumberFormat="1" applyFont="1" applyFill="1" applyBorder="1" applyAlignment="1">
      <alignment vertical="center"/>
    </xf>
    <xf numFmtId="3" fontId="28" fillId="28" borderId="21" xfId="0" applyNumberFormat="1" applyFont="1" applyFill="1" applyBorder="1" applyAlignment="1">
      <alignment vertical="center"/>
    </xf>
    <xf numFmtId="3" fontId="28" fillId="28" borderId="34" xfId="0" applyNumberFormat="1" applyFont="1" applyFill="1" applyBorder="1" applyAlignment="1">
      <alignment vertical="center"/>
    </xf>
    <xf numFmtId="3" fontId="28" fillId="28" borderId="22" xfId="0" applyNumberFormat="1" applyFont="1" applyFill="1" applyBorder="1" applyAlignment="1">
      <alignment vertical="center"/>
    </xf>
    <xf numFmtId="3" fontId="28" fillId="28" borderId="74" xfId="0" applyNumberFormat="1" applyFont="1" applyFill="1" applyBorder="1" applyAlignment="1">
      <alignment vertical="center"/>
    </xf>
    <xf numFmtId="3" fontId="29" fillId="28" borderId="23" xfId="0" applyNumberFormat="1" applyFont="1" applyFill="1" applyBorder="1" applyAlignment="1">
      <alignment vertical="center"/>
    </xf>
    <xf numFmtId="0" fontId="24" fillId="28" borderId="0" xfId="0" applyFont="1" applyFill="1" applyAlignment="1">
      <alignment/>
    </xf>
    <xf numFmtId="0" fontId="33" fillId="28" borderId="0" xfId="0" applyFont="1" applyFill="1" applyAlignment="1">
      <alignment/>
    </xf>
    <xf numFmtId="0" fontId="29" fillId="28" borderId="0" xfId="0" applyFont="1" applyFill="1" applyAlignment="1">
      <alignment horizontal="center"/>
    </xf>
    <xf numFmtId="0" fontId="26" fillId="28" borderId="0" xfId="0" applyFont="1" applyFill="1" applyAlignment="1">
      <alignment/>
    </xf>
    <xf numFmtId="0" fontId="24" fillId="28" borderId="0" xfId="0" applyFont="1" applyFill="1" applyAlignment="1">
      <alignment horizontal="left"/>
    </xf>
    <xf numFmtId="0" fontId="34" fillId="28" borderId="0" xfId="0" applyFont="1" applyFill="1" applyAlignment="1">
      <alignment/>
    </xf>
    <xf numFmtId="0" fontId="27" fillId="28" borderId="10" xfId="0" applyFont="1" applyFill="1" applyBorder="1" applyAlignment="1">
      <alignment horizontal="left" vertical="center" wrapText="1"/>
    </xf>
    <xf numFmtId="0" fontId="27" fillId="28" borderId="11" xfId="0" applyFont="1" applyFill="1" applyBorder="1" applyAlignment="1">
      <alignment horizontal="left" vertical="center" wrapText="1"/>
    </xf>
    <xf numFmtId="0" fontId="27" fillId="28" borderId="25" xfId="0" applyFont="1" applyFill="1" applyBorder="1" applyAlignment="1">
      <alignment horizontal="left" vertical="center" wrapText="1"/>
    </xf>
    <xf numFmtId="0" fontId="27" fillId="28" borderId="26" xfId="0" applyFont="1" applyFill="1" applyBorder="1" applyAlignment="1">
      <alignment horizontal="left" vertical="center" wrapText="1"/>
    </xf>
    <xf numFmtId="0" fontId="26" fillId="28" borderId="0" xfId="0" applyFont="1" applyFill="1" applyBorder="1" applyAlignment="1">
      <alignment/>
    </xf>
    <xf numFmtId="3" fontId="26" fillId="28" borderId="0" xfId="0" applyNumberFormat="1" applyFont="1" applyFill="1" applyBorder="1" applyAlignment="1">
      <alignment/>
    </xf>
    <xf numFmtId="3" fontId="26" fillId="28" borderId="0" xfId="0" applyNumberFormat="1" applyFont="1" applyFill="1" applyAlignment="1">
      <alignment/>
    </xf>
    <xf numFmtId="3" fontId="26" fillId="28" borderId="74" xfId="0" applyNumberFormat="1" applyFont="1" applyFill="1" applyBorder="1" applyAlignment="1">
      <alignment/>
    </xf>
    <xf numFmtId="0" fontId="31" fillId="28" borderId="23" xfId="0" applyFont="1" applyFill="1" applyBorder="1" applyAlignment="1">
      <alignment horizontal="center" vertical="center" wrapText="1"/>
    </xf>
    <xf numFmtId="0" fontId="32" fillId="28" borderId="10" xfId="0" applyFont="1" applyFill="1" applyBorder="1" applyAlignment="1">
      <alignment horizontal="left" vertical="center" wrapText="1"/>
    </xf>
    <xf numFmtId="0" fontId="32" fillId="28" borderId="11" xfId="0" applyFont="1" applyFill="1" applyBorder="1" applyAlignment="1">
      <alignment horizontal="left" vertical="center" wrapText="1"/>
    </xf>
    <xf numFmtId="0" fontId="32" fillId="28" borderId="25" xfId="0" applyFont="1" applyFill="1" applyBorder="1" applyAlignment="1">
      <alignment horizontal="left" vertical="center" wrapText="1"/>
    </xf>
    <xf numFmtId="0" fontId="32" fillId="28" borderId="26" xfId="0" applyFont="1" applyFill="1" applyBorder="1" applyAlignment="1">
      <alignment horizontal="left" vertical="center" wrapText="1"/>
    </xf>
    <xf numFmtId="0" fontId="28" fillId="28" borderId="12" xfId="0" applyFont="1" applyFill="1" applyBorder="1" applyAlignment="1">
      <alignment horizontal="right" vertical="center" wrapText="1"/>
    </xf>
    <xf numFmtId="3" fontId="28" fillId="28" borderId="31" xfId="0" applyNumberFormat="1" applyFont="1" applyFill="1" applyBorder="1" applyAlignment="1">
      <alignment/>
    </xf>
    <xf numFmtId="3" fontId="28" fillId="28" borderId="17" xfId="0" applyNumberFormat="1" applyFont="1" applyFill="1" applyBorder="1" applyAlignment="1">
      <alignment/>
    </xf>
    <xf numFmtId="3" fontId="28" fillId="28" borderId="13" xfId="0" applyNumberFormat="1" applyFont="1" applyFill="1" applyBorder="1" applyAlignment="1">
      <alignment/>
    </xf>
    <xf numFmtId="3" fontId="28" fillId="28" borderId="10" xfId="0" applyNumberFormat="1" applyFont="1" applyFill="1" applyBorder="1" applyAlignment="1">
      <alignment/>
    </xf>
    <xf numFmtId="3" fontId="28" fillId="28" borderId="16" xfId="0" applyNumberFormat="1" applyFont="1" applyFill="1" applyBorder="1" applyAlignment="1">
      <alignment/>
    </xf>
    <xf numFmtId="3" fontId="28" fillId="28" borderId="33" xfId="0" applyNumberFormat="1" applyFont="1" applyFill="1" applyBorder="1" applyAlignment="1">
      <alignment/>
    </xf>
    <xf numFmtId="3" fontId="28" fillId="28" borderId="11" xfId="0" applyNumberFormat="1" applyFont="1" applyFill="1" applyBorder="1" applyAlignment="1">
      <alignment/>
    </xf>
    <xf numFmtId="3" fontId="28" fillId="28" borderId="21" xfId="0" applyNumberFormat="1" applyFont="1" applyFill="1" applyBorder="1" applyAlignment="1">
      <alignment/>
    </xf>
    <xf numFmtId="3" fontId="28" fillId="28" borderId="20" xfId="0" applyNumberFormat="1" applyFont="1" applyFill="1" applyBorder="1" applyAlignment="1">
      <alignment/>
    </xf>
    <xf numFmtId="3" fontId="28" fillId="28" borderId="70" xfId="0" applyNumberFormat="1" applyFont="1" applyFill="1" applyBorder="1" applyAlignment="1">
      <alignment/>
    </xf>
    <xf numFmtId="3" fontId="28" fillId="28" borderId="25" xfId="0" applyNumberFormat="1" applyFont="1" applyFill="1" applyBorder="1" applyAlignment="1">
      <alignment/>
    </xf>
    <xf numFmtId="3" fontId="29" fillId="28" borderId="36" xfId="0" applyNumberFormat="1" applyFont="1" applyFill="1" applyBorder="1" applyAlignment="1">
      <alignment/>
    </xf>
    <xf numFmtId="3" fontId="29" fillId="28" borderId="75" xfId="0" applyNumberFormat="1" applyFont="1" applyFill="1" applyBorder="1" applyAlignment="1">
      <alignment/>
    </xf>
    <xf numFmtId="3" fontId="29" fillId="28" borderId="23" xfId="0" applyNumberFormat="1" applyFont="1" applyFill="1" applyBorder="1" applyAlignment="1">
      <alignment/>
    </xf>
    <xf numFmtId="164" fontId="28" fillId="28" borderId="12" xfId="0" applyNumberFormat="1" applyFont="1" applyFill="1" applyBorder="1" applyAlignment="1">
      <alignment/>
    </xf>
    <xf numFmtId="164" fontId="28" fillId="28" borderId="13" xfId="0" applyNumberFormat="1" applyFont="1" applyFill="1" applyBorder="1" applyAlignment="1">
      <alignment/>
    </xf>
    <xf numFmtId="164" fontId="28" fillId="28" borderId="17" xfId="0" applyNumberFormat="1" applyFont="1" applyFill="1" applyBorder="1" applyAlignment="1">
      <alignment/>
    </xf>
    <xf numFmtId="164" fontId="28" fillId="28" borderId="10" xfId="0" applyNumberFormat="1" applyFont="1" applyFill="1" applyBorder="1" applyAlignment="1">
      <alignment/>
    </xf>
    <xf numFmtId="164" fontId="28" fillId="28" borderId="16" xfId="0" applyNumberFormat="1" applyFont="1" applyFill="1" applyBorder="1" applyAlignment="1">
      <alignment/>
    </xf>
    <xf numFmtId="164" fontId="28" fillId="28" borderId="11" xfId="0" applyNumberFormat="1" applyFont="1" applyFill="1" applyBorder="1" applyAlignment="1">
      <alignment/>
    </xf>
    <xf numFmtId="164" fontId="28" fillId="28" borderId="20" xfId="0" applyNumberFormat="1" applyFont="1" applyFill="1" applyBorder="1" applyAlignment="1">
      <alignment/>
    </xf>
    <xf numFmtId="164" fontId="28" fillId="28" borderId="21" xfId="0" applyNumberFormat="1" applyFont="1" applyFill="1" applyBorder="1" applyAlignment="1">
      <alignment/>
    </xf>
    <xf numFmtId="164" fontId="28" fillId="28" borderId="25" xfId="0" applyNumberFormat="1" applyFont="1" applyFill="1" applyBorder="1" applyAlignment="1">
      <alignment/>
    </xf>
    <xf numFmtId="164" fontId="29" fillId="28" borderId="76" xfId="0" applyNumberFormat="1" applyFont="1" applyFill="1" applyBorder="1" applyAlignment="1">
      <alignment/>
    </xf>
    <xf numFmtId="164" fontId="29" fillId="28" borderId="77" xfId="0" applyNumberFormat="1" applyFont="1" applyFill="1" applyBorder="1" applyAlignment="1">
      <alignment/>
    </xf>
    <xf numFmtId="164" fontId="29" fillId="28" borderId="35" xfId="0" applyNumberFormat="1" applyFont="1" applyFill="1" applyBorder="1" applyAlignment="1">
      <alignment/>
    </xf>
    <xf numFmtId="164" fontId="29" fillId="28" borderId="26" xfId="0" applyNumberFormat="1" applyFont="1" applyFill="1" applyBorder="1" applyAlignment="1">
      <alignment/>
    </xf>
    <xf numFmtId="164" fontId="29" fillId="28" borderId="23" xfId="0" applyNumberFormat="1" applyFont="1" applyFill="1" applyBorder="1" applyAlignment="1">
      <alignment/>
    </xf>
    <xf numFmtId="0" fontId="28" fillId="28" borderId="13" xfId="0" applyFont="1" applyFill="1" applyBorder="1" applyAlignment="1">
      <alignment horizontal="right" vertical="center" wrapText="1"/>
    </xf>
    <xf numFmtId="0" fontId="28" fillId="28" borderId="14" xfId="0" applyFont="1" applyFill="1" applyBorder="1" applyAlignment="1">
      <alignment horizontal="right" vertical="center" wrapText="1"/>
    </xf>
    <xf numFmtId="0" fontId="28" fillId="28" borderId="15" xfId="0" applyFont="1" applyFill="1" applyBorder="1" applyAlignment="1">
      <alignment horizontal="right" vertical="center" wrapText="1"/>
    </xf>
    <xf numFmtId="3" fontId="28" fillId="28" borderId="18" xfId="0" applyNumberFormat="1" applyFont="1" applyFill="1" applyBorder="1" applyAlignment="1">
      <alignment/>
    </xf>
    <xf numFmtId="3" fontId="28" fillId="28" borderId="19" xfId="0" applyNumberFormat="1" applyFont="1" applyFill="1" applyBorder="1" applyAlignment="1">
      <alignment/>
    </xf>
    <xf numFmtId="3" fontId="28" fillId="28" borderId="29" xfId="0" applyNumberFormat="1" applyFont="1" applyFill="1" applyBorder="1" applyAlignment="1">
      <alignment/>
    </xf>
    <xf numFmtId="3" fontId="28" fillId="28" borderId="22" xfId="0" applyNumberFormat="1" applyFont="1" applyFill="1" applyBorder="1" applyAlignment="1">
      <alignment/>
    </xf>
    <xf numFmtId="3" fontId="29" fillId="28" borderId="78" xfId="0" applyNumberFormat="1" applyFont="1" applyFill="1" applyBorder="1" applyAlignment="1">
      <alignment/>
    </xf>
    <xf numFmtId="3" fontId="29" fillId="28" borderId="35" xfId="0" applyNumberFormat="1" applyFont="1" applyFill="1" applyBorder="1" applyAlignment="1">
      <alignment/>
    </xf>
    <xf numFmtId="3" fontId="29" fillId="28" borderId="79" xfId="0" applyNumberFormat="1" applyFont="1" applyFill="1" applyBorder="1" applyAlignment="1">
      <alignment/>
    </xf>
    <xf numFmtId="164" fontId="29" fillId="28" borderId="80" xfId="0" applyNumberFormat="1" applyFont="1" applyFill="1" applyBorder="1" applyAlignment="1">
      <alignment/>
    </xf>
    <xf numFmtId="164" fontId="29" fillId="28" borderId="81" xfId="0" applyNumberFormat="1" applyFont="1" applyFill="1" applyBorder="1" applyAlignment="1">
      <alignment/>
    </xf>
    <xf numFmtId="0" fontId="25" fillId="28" borderId="0" xfId="0" applyFont="1" applyFill="1" applyAlignment="1">
      <alignment/>
    </xf>
    <xf numFmtId="3" fontId="29" fillId="28" borderId="82" xfId="0" applyNumberFormat="1" applyFont="1" applyFill="1" applyBorder="1" applyAlignment="1">
      <alignment/>
    </xf>
    <xf numFmtId="164" fontId="28" fillId="28" borderId="14" xfId="0" applyNumberFormat="1" applyFont="1" applyFill="1" applyBorder="1" applyAlignment="1">
      <alignment/>
    </xf>
    <xf numFmtId="164" fontId="28" fillId="28" borderId="18" xfId="0" applyNumberFormat="1" applyFont="1" applyFill="1" applyBorder="1" applyAlignment="1">
      <alignment/>
    </xf>
    <xf numFmtId="164" fontId="28" fillId="28" borderId="29" xfId="0" applyNumberFormat="1" applyFont="1" applyFill="1" applyBorder="1" applyAlignment="1">
      <alignment/>
    </xf>
    <xf numFmtId="3" fontId="28" fillId="28" borderId="69" xfId="0" applyNumberFormat="1" applyFont="1" applyFill="1" applyBorder="1" applyAlignment="1">
      <alignment/>
    </xf>
    <xf numFmtId="0" fontId="28" fillId="28" borderId="0" xfId="0" applyFont="1" applyFill="1" applyBorder="1" applyAlignment="1">
      <alignment/>
    </xf>
    <xf numFmtId="3" fontId="42" fillId="28" borderId="0" xfId="0" applyNumberFormat="1" applyFont="1" applyFill="1" applyBorder="1" applyAlignment="1">
      <alignment/>
    </xf>
    <xf numFmtId="0" fontId="42" fillId="28" borderId="0" xfId="0" applyFont="1" applyFill="1" applyAlignment="1">
      <alignment/>
    </xf>
    <xf numFmtId="3" fontId="29" fillId="28" borderId="71" xfId="0" applyNumberFormat="1" applyFont="1" applyFill="1" applyBorder="1" applyAlignment="1">
      <alignment/>
    </xf>
    <xf numFmtId="3" fontId="29" fillId="28" borderId="30" xfId="0" applyNumberFormat="1" applyFont="1" applyFill="1" applyBorder="1" applyAlignment="1">
      <alignment/>
    </xf>
    <xf numFmtId="164" fontId="29" fillId="28" borderId="83" xfId="0" applyNumberFormat="1" applyFont="1" applyFill="1" applyBorder="1" applyAlignment="1">
      <alignment/>
    </xf>
    <xf numFmtId="3" fontId="29" fillId="28" borderId="84" xfId="0" applyNumberFormat="1" applyFont="1" applyFill="1" applyBorder="1" applyAlignment="1">
      <alignment/>
    </xf>
    <xf numFmtId="0" fontId="32" fillId="28" borderId="85" xfId="0" applyFont="1" applyFill="1" applyBorder="1" applyAlignment="1">
      <alignment/>
    </xf>
    <xf numFmtId="3" fontId="28" fillId="28" borderId="17" xfId="54" applyNumberFormat="1" applyFont="1" applyFill="1" applyBorder="1">
      <alignment/>
      <protection/>
    </xf>
    <xf numFmtId="3" fontId="28" fillId="28" borderId="13" xfId="54" applyNumberFormat="1" applyFont="1" applyFill="1" applyBorder="1">
      <alignment/>
      <protection/>
    </xf>
    <xf numFmtId="3" fontId="28" fillId="28" borderId="35" xfId="54" applyNumberFormat="1" applyFont="1" applyFill="1" applyBorder="1">
      <alignment/>
      <protection/>
    </xf>
    <xf numFmtId="3" fontId="28" fillId="28" borderId="17" xfId="54" applyNumberFormat="1" applyFont="1" applyFill="1" applyBorder="1">
      <alignment/>
      <protection/>
    </xf>
    <xf numFmtId="3" fontId="28" fillId="28" borderId="13" xfId="54" applyNumberFormat="1" applyFont="1" applyFill="1" applyBorder="1">
      <alignment/>
      <protection/>
    </xf>
    <xf numFmtId="3" fontId="28" fillId="28" borderId="21" xfId="54" applyNumberFormat="1" applyFont="1" applyFill="1" applyBorder="1">
      <alignment/>
      <protection/>
    </xf>
    <xf numFmtId="3" fontId="28" fillId="28" borderId="86" xfId="0" applyNumberFormat="1" applyFont="1" applyFill="1" applyBorder="1" applyAlignment="1">
      <alignment/>
    </xf>
    <xf numFmtId="3" fontId="28" fillId="28" borderId="87" xfId="0" applyNumberFormat="1" applyFont="1" applyFill="1" applyBorder="1" applyAlignment="1">
      <alignment/>
    </xf>
    <xf numFmtId="3" fontId="28" fillId="28" borderId="88" xfId="0" applyNumberFormat="1" applyFont="1" applyFill="1" applyBorder="1" applyAlignment="1">
      <alignment/>
    </xf>
    <xf numFmtId="164" fontId="28" fillId="28" borderId="89" xfId="0" applyNumberFormat="1" applyFont="1" applyFill="1" applyBorder="1" applyAlignment="1">
      <alignment/>
    </xf>
    <xf numFmtId="164" fontId="28" fillId="28" borderId="90" xfId="0" applyNumberFormat="1" applyFont="1" applyFill="1" applyBorder="1" applyAlignment="1">
      <alignment/>
    </xf>
    <xf numFmtId="164" fontId="28" fillId="28" borderId="91" xfId="0" applyNumberFormat="1" applyFont="1" applyFill="1" applyBorder="1" applyAlignment="1">
      <alignment/>
    </xf>
    <xf numFmtId="164" fontId="63" fillId="28" borderId="90" xfId="0" applyNumberFormat="1" applyFont="1" applyFill="1" applyBorder="1" applyAlignment="1">
      <alignment/>
    </xf>
    <xf numFmtId="164" fontId="28" fillId="28" borderId="92" xfId="0" applyNumberFormat="1" applyFont="1" applyFill="1" applyBorder="1" applyAlignment="1">
      <alignment/>
    </xf>
    <xf numFmtId="3" fontId="28" fillId="28" borderId="88" xfId="0" applyNumberFormat="1" applyFont="1" applyFill="1" applyBorder="1" applyAlignment="1">
      <alignment/>
    </xf>
    <xf numFmtId="3" fontId="28" fillId="28" borderId="69" xfId="54" applyNumberFormat="1" applyFont="1" applyFill="1" applyBorder="1">
      <alignment/>
      <protection/>
    </xf>
    <xf numFmtId="3" fontId="28" fillId="28" borderId="33" xfId="54" applyNumberFormat="1" applyFont="1" applyFill="1" applyBorder="1">
      <alignment/>
      <protection/>
    </xf>
    <xf numFmtId="3" fontId="28" fillId="28" borderId="79" xfId="54" applyNumberFormat="1" applyFont="1" applyFill="1" applyBorder="1">
      <alignment/>
      <protection/>
    </xf>
    <xf numFmtId="3" fontId="28" fillId="28" borderId="70" xfId="54" applyNumberFormat="1" applyFont="1" applyFill="1" applyBorder="1">
      <alignment/>
      <protection/>
    </xf>
    <xf numFmtId="3" fontId="28" fillId="28" borderId="93" xfId="0" applyNumberFormat="1" applyFont="1" applyFill="1" applyBorder="1" applyAlignment="1">
      <alignment/>
    </xf>
    <xf numFmtId="3" fontId="28" fillId="28" borderId="94" xfId="0" applyNumberFormat="1" applyFont="1" applyFill="1" applyBorder="1" applyAlignment="1">
      <alignment/>
    </xf>
    <xf numFmtId="164" fontId="28" fillId="28" borderId="95" xfId="0" applyNumberFormat="1" applyFont="1" applyFill="1" applyBorder="1" applyAlignment="1">
      <alignment/>
    </xf>
    <xf numFmtId="3" fontId="29" fillId="28" borderId="51" xfId="0" applyNumberFormat="1" applyFont="1" applyFill="1" applyBorder="1" applyAlignment="1">
      <alignment/>
    </xf>
    <xf numFmtId="164" fontId="29" fillId="28" borderId="25" xfId="0" applyNumberFormat="1" applyFont="1" applyFill="1" applyBorder="1" applyAlignment="1">
      <alignment/>
    </xf>
    <xf numFmtId="164" fontId="28" fillId="28" borderId="66" xfId="0" applyNumberFormat="1" applyFont="1" applyFill="1" applyBorder="1" applyAlignment="1">
      <alignment/>
    </xf>
    <xf numFmtId="0" fontId="26" fillId="28" borderId="83" xfId="0" applyFont="1" applyFill="1" applyBorder="1" applyAlignment="1">
      <alignment/>
    </xf>
    <xf numFmtId="3" fontId="28" fillId="0" borderId="19" xfId="0" applyNumberFormat="1" applyFont="1" applyFill="1" applyBorder="1" applyAlignment="1">
      <alignment/>
    </xf>
    <xf numFmtId="164" fontId="28" fillId="28" borderId="66" xfId="0" applyNumberFormat="1" applyFont="1" applyFill="1" applyBorder="1" applyAlignment="1">
      <alignment/>
    </xf>
    <xf numFmtId="3" fontId="28" fillId="0" borderId="17" xfId="0" applyNumberFormat="1" applyFont="1" applyFill="1" applyBorder="1" applyAlignment="1">
      <alignment/>
    </xf>
    <xf numFmtId="0" fontId="44" fillId="28" borderId="0" xfId="45" applyFont="1" applyFill="1" applyAlignment="1" applyProtection="1">
      <alignment horizontal="left"/>
      <protection/>
    </xf>
    <xf numFmtId="0" fontId="28" fillId="0" borderId="0" xfId="0" applyFont="1" applyAlignment="1">
      <alignment/>
    </xf>
    <xf numFmtId="0" fontId="45" fillId="28" borderId="0" xfId="0" applyFont="1" applyFill="1" applyBorder="1" applyAlignment="1">
      <alignment horizontal="center"/>
    </xf>
    <xf numFmtId="0" fontId="45" fillId="0" borderId="0" xfId="0" applyFont="1" applyAlignment="1">
      <alignment horizontal="center"/>
    </xf>
    <xf numFmtId="0" fontId="45" fillId="28" borderId="0" xfId="0" applyFont="1" applyFill="1" applyBorder="1" applyAlignment="1">
      <alignment/>
    </xf>
    <xf numFmtId="0" fontId="26" fillId="0" borderId="0" xfId="0" applyFont="1" applyBorder="1" applyAlignment="1">
      <alignment/>
    </xf>
    <xf numFmtId="0" fontId="64" fillId="0" borderId="0" xfId="0" applyFont="1" applyBorder="1" applyAlignment="1">
      <alignment horizontal="center"/>
    </xf>
    <xf numFmtId="0" fontId="65" fillId="0" borderId="0" xfId="0" applyFont="1" applyBorder="1" applyAlignment="1">
      <alignment horizontal="center"/>
    </xf>
    <xf numFmtId="0" fontId="44" fillId="28" borderId="0" xfId="45" applyFont="1" applyFill="1" applyAlignment="1" applyProtection="1">
      <alignment/>
      <protection/>
    </xf>
    <xf numFmtId="0" fontId="44" fillId="0" borderId="0" xfId="45" applyFont="1" applyAlignment="1" applyProtection="1">
      <alignment horizontal="left"/>
      <protection/>
    </xf>
    <xf numFmtId="0" fontId="28" fillId="0" borderId="0" xfId="0" applyFont="1" applyAlignment="1">
      <alignment horizontal="left"/>
    </xf>
    <xf numFmtId="0" fontId="44" fillId="28" borderId="0" xfId="45" applyFont="1" applyFill="1" applyBorder="1" applyAlignment="1" applyProtection="1">
      <alignment/>
      <protection/>
    </xf>
    <xf numFmtId="0" fontId="44" fillId="0" borderId="0" xfId="45" applyFont="1" applyAlignment="1" applyProtection="1">
      <alignment/>
      <protection/>
    </xf>
    <xf numFmtId="0" fontId="24" fillId="28" borderId="0" xfId="0" applyFont="1" applyFill="1" applyAlignment="1">
      <alignment horizontal="left" wrapText="1"/>
    </xf>
    <xf numFmtId="0" fontId="24" fillId="28" borderId="0" xfId="0" applyFont="1" applyFill="1" applyAlignment="1">
      <alignment horizontal="left" wrapText="1"/>
    </xf>
    <xf numFmtId="164" fontId="28" fillId="28" borderId="66" xfId="0" applyNumberFormat="1" applyFont="1" applyFill="1" applyBorder="1" applyAlignment="1">
      <alignment/>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3 2" xfId="55"/>
    <cellStyle name="Normal 4" xfId="56"/>
    <cellStyle name="Normal 4 2" xfId="57"/>
    <cellStyle name="Notas" xfId="58"/>
    <cellStyle name="Percent" xfId="59"/>
    <cellStyle name="Porcentaje 2" xfId="60"/>
    <cellStyle name="Porcentaje 2 2" xfId="61"/>
    <cellStyle name="Porcentaje 3"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s>
</file>

<file path=xl/drawings/_rels/drawing10.xml.rels><?xml version="1.0" encoding="utf-8" standalone="yes"?><Relationships xmlns="http://schemas.openxmlformats.org/package/2006/relationships"><Relationship Id="rId1" Type="http://schemas.openxmlformats.org/officeDocument/2006/relationships/image" Target="../media/image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7.emf" /></Relationships>
</file>

<file path=xl/drawings/_rels/drawing12.xml.rels><?xml version="1.0" encoding="utf-8" standalone="yes"?><Relationships xmlns="http://schemas.openxmlformats.org/package/2006/relationships"><Relationship Id="rId1" Type="http://schemas.openxmlformats.org/officeDocument/2006/relationships/image" Target="../media/image4.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5.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image" Target="../media/image16.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8</xdr:row>
      <xdr:rowOff>95250</xdr:rowOff>
    </xdr:to>
    <xdr:pic>
      <xdr:nvPicPr>
        <xdr:cNvPr id="1" name="6 Imagen"/>
        <xdr:cNvPicPr preferRelativeResize="1">
          <a:picLocks noChangeAspect="1"/>
        </xdr:cNvPicPr>
      </xdr:nvPicPr>
      <xdr:blipFill>
        <a:blip r:embed="rId1"/>
        <a:srcRect r="43081"/>
        <a:stretch>
          <a:fillRect/>
        </a:stretch>
      </xdr:blipFill>
      <xdr:spPr>
        <a:xfrm>
          <a:off x="0" y="0"/>
          <a:ext cx="3238500" cy="1685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66675</xdr:colOff>
      <xdr:row>0</xdr:row>
      <xdr:rowOff>57150</xdr:rowOff>
    </xdr:from>
    <xdr:to>
      <xdr:col>9</xdr:col>
      <xdr:colOff>581025</xdr:colOff>
      <xdr:row>2</xdr:row>
      <xdr:rowOff>57150</xdr:rowOff>
    </xdr:to>
    <xdr:pic>
      <xdr:nvPicPr>
        <xdr:cNvPr id="1" name="Volver"/>
        <xdr:cNvPicPr preferRelativeResize="1">
          <a:picLocks noChangeAspect="1"/>
        </xdr:cNvPicPr>
      </xdr:nvPicPr>
      <xdr:blipFill>
        <a:blip r:embed="rId1"/>
        <a:stretch>
          <a:fillRect/>
        </a:stretch>
      </xdr:blipFill>
      <xdr:spPr>
        <a:xfrm>
          <a:off x="7791450" y="57150"/>
          <a:ext cx="1333500" cy="3524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66675</xdr:colOff>
      <xdr:row>0</xdr:row>
      <xdr:rowOff>57150</xdr:rowOff>
    </xdr:from>
    <xdr:to>
      <xdr:col>9</xdr:col>
      <xdr:colOff>581025</xdr:colOff>
      <xdr:row>2</xdr:row>
      <xdr:rowOff>57150</xdr:rowOff>
    </xdr:to>
    <xdr:pic>
      <xdr:nvPicPr>
        <xdr:cNvPr id="1" name="CommandButton1"/>
        <xdr:cNvPicPr preferRelativeResize="1">
          <a:picLocks noChangeAspect="1"/>
        </xdr:cNvPicPr>
      </xdr:nvPicPr>
      <xdr:blipFill>
        <a:blip r:embed="rId1"/>
        <a:stretch>
          <a:fillRect/>
        </a:stretch>
      </xdr:blipFill>
      <xdr:spPr>
        <a:xfrm>
          <a:off x="7791450" y="57150"/>
          <a:ext cx="1333500" cy="3524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219075</xdr:colOff>
      <xdr:row>0</xdr:row>
      <xdr:rowOff>57150</xdr:rowOff>
    </xdr:from>
    <xdr:to>
      <xdr:col>9</xdr:col>
      <xdr:colOff>733425</xdr:colOff>
      <xdr:row>2</xdr:row>
      <xdr:rowOff>57150</xdr:rowOff>
    </xdr:to>
    <xdr:pic>
      <xdr:nvPicPr>
        <xdr:cNvPr id="1" name="CommandButton1"/>
        <xdr:cNvPicPr preferRelativeResize="1">
          <a:picLocks noChangeAspect="1"/>
        </xdr:cNvPicPr>
      </xdr:nvPicPr>
      <xdr:blipFill>
        <a:blip r:embed="rId1"/>
        <a:stretch>
          <a:fillRect/>
        </a:stretch>
      </xdr:blipFill>
      <xdr:spPr>
        <a:xfrm>
          <a:off x="7943850" y="57150"/>
          <a:ext cx="1333500" cy="35242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28575</xdr:colOff>
      <xdr:row>0</xdr:row>
      <xdr:rowOff>66675</xdr:rowOff>
    </xdr:from>
    <xdr:to>
      <xdr:col>9</xdr:col>
      <xdr:colOff>552450</xdr:colOff>
      <xdr:row>2</xdr:row>
      <xdr:rowOff>66675</xdr:rowOff>
    </xdr:to>
    <xdr:pic>
      <xdr:nvPicPr>
        <xdr:cNvPr id="1" name="CommandButton1"/>
        <xdr:cNvPicPr preferRelativeResize="1">
          <a:picLocks noChangeAspect="1"/>
        </xdr:cNvPicPr>
      </xdr:nvPicPr>
      <xdr:blipFill>
        <a:blip r:embed="rId1"/>
        <a:stretch>
          <a:fillRect/>
        </a:stretch>
      </xdr:blipFill>
      <xdr:spPr>
        <a:xfrm>
          <a:off x="7753350" y="66675"/>
          <a:ext cx="1343025" cy="352425"/>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76200</xdr:colOff>
      <xdr:row>0</xdr:row>
      <xdr:rowOff>114300</xdr:rowOff>
    </xdr:from>
    <xdr:to>
      <xdr:col>9</xdr:col>
      <xdr:colOff>590550</xdr:colOff>
      <xdr:row>2</xdr:row>
      <xdr:rowOff>114300</xdr:rowOff>
    </xdr:to>
    <xdr:pic>
      <xdr:nvPicPr>
        <xdr:cNvPr id="1" name="CommandButton1"/>
        <xdr:cNvPicPr preferRelativeResize="1">
          <a:picLocks noChangeAspect="1"/>
        </xdr:cNvPicPr>
      </xdr:nvPicPr>
      <xdr:blipFill>
        <a:blip r:embed="rId1"/>
        <a:stretch>
          <a:fillRect/>
        </a:stretch>
      </xdr:blipFill>
      <xdr:spPr>
        <a:xfrm>
          <a:off x="7800975" y="114300"/>
          <a:ext cx="1333500" cy="35242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638175</xdr:colOff>
      <xdr:row>1</xdr:row>
      <xdr:rowOff>0</xdr:rowOff>
    </xdr:from>
    <xdr:to>
      <xdr:col>9</xdr:col>
      <xdr:colOff>342900</xdr:colOff>
      <xdr:row>2</xdr:row>
      <xdr:rowOff>161925</xdr:rowOff>
    </xdr:to>
    <xdr:pic>
      <xdr:nvPicPr>
        <xdr:cNvPr id="1" name="CommandButton1"/>
        <xdr:cNvPicPr preferRelativeResize="1">
          <a:picLocks noChangeAspect="1"/>
        </xdr:cNvPicPr>
      </xdr:nvPicPr>
      <xdr:blipFill>
        <a:blip r:embed="rId1"/>
        <a:stretch>
          <a:fillRect/>
        </a:stretch>
      </xdr:blipFill>
      <xdr:spPr>
        <a:xfrm>
          <a:off x="7543800" y="161925"/>
          <a:ext cx="1343025"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295275</xdr:colOff>
      <xdr:row>0</xdr:row>
      <xdr:rowOff>85725</xdr:rowOff>
    </xdr:from>
    <xdr:to>
      <xdr:col>9</xdr:col>
      <xdr:colOff>790575</xdr:colOff>
      <xdr:row>2</xdr:row>
      <xdr:rowOff>85725</xdr:rowOff>
    </xdr:to>
    <xdr:pic>
      <xdr:nvPicPr>
        <xdr:cNvPr id="1" name="Volver"/>
        <xdr:cNvPicPr preferRelativeResize="1">
          <a:picLocks noChangeAspect="1"/>
        </xdr:cNvPicPr>
      </xdr:nvPicPr>
      <xdr:blipFill>
        <a:blip r:embed="rId1"/>
        <a:stretch>
          <a:fillRect/>
        </a:stretch>
      </xdr:blipFill>
      <xdr:spPr>
        <a:xfrm>
          <a:off x="6905625" y="85725"/>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4991100</xdr:colOff>
      <xdr:row>0</xdr:row>
      <xdr:rowOff>38100</xdr:rowOff>
    </xdr:from>
    <xdr:to>
      <xdr:col>2</xdr:col>
      <xdr:colOff>6334125</xdr:colOff>
      <xdr:row>1</xdr:row>
      <xdr:rowOff>219075</xdr:rowOff>
    </xdr:to>
    <xdr:pic>
      <xdr:nvPicPr>
        <xdr:cNvPr id="1" name="CommandButton1"/>
        <xdr:cNvPicPr preferRelativeResize="1">
          <a:picLocks noChangeAspect="1"/>
        </xdr:cNvPicPr>
      </xdr:nvPicPr>
      <xdr:blipFill>
        <a:blip r:embed="rId1"/>
        <a:stretch>
          <a:fillRect/>
        </a:stretch>
      </xdr:blipFill>
      <xdr:spPr>
        <a:xfrm>
          <a:off x="6600825" y="38100"/>
          <a:ext cx="1343025"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390525</xdr:colOff>
      <xdr:row>0</xdr:row>
      <xdr:rowOff>47625</xdr:rowOff>
    </xdr:from>
    <xdr:to>
      <xdr:col>7</xdr:col>
      <xdr:colOff>19050</xdr:colOff>
      <xdr:row>2</xdr:row>
      <xdr:rowOff>47625</xdr:rowOff>
    </xdr:to>
    <xdr:pic>
      <xdr:nvPicPr>
        <xdr:cNvPr id="1" name="Volver"/>
        <xdr:cNvPicPr preferRelativeResize="1">
          <a:picLocks noChangeAspect="1"/>
        </xdr:cNvPicPr>
      </xdr:nvPicPr>
      <xdr:blipFill>
        <a:blip r:embed="rId1"/>
        <a:stretch>
          <a:fillRect/>
        </a:stretch>
      </xdr:blipFill>
      <xdr:spPr>
        <a:xfrm>
          <a:off x="5895975" y="47625"/>
          <a:ext cx="1266825" cy="3810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95250</xdr:colOff>
      <xdr:row>0</xdr:row>
      <xdr:rowOff>85725</xdr:rowOff>
    </xdr:from>
    <xdr:to>
      <xdr:col>9</xdr:col>
      <xdr:colOff>619125</xdr:colOff>
      <xdr:row>2</xdr:row>
      <xdr:rowOff>85725</xdr:rowOff>
    </xdr:to>
    <xdr:pic>
      <xdr:nvPicPr>
        <xdr:cNvPr id="1" name="CommandButton1"/>
        <xdr:cNvPicPr preferRelativeResize="1">
          <a:picLocks noChangeAspect="1"/>
        </xdr:cNvPicPr>
      </xdr:nvPicPr>
      <xdr:blipFill>
        <a:blip r:embed="rId1"/>
        <a:stretch>
          <a:fillRect/>
        </a:stretch>
      </xdr:blipFill>
      <xdr:spPr>
        <a:xfrm>
          <a:off x="7820025" y="85725"/>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209550</xdr:colOff>
      <xdr:row>0</xdr:row>
      <xdr:rowOff>57150</xdr:rowOff>
    </xdr:from>
    <xdr:to>
      <xdr:col>9</xdr:col>
      <xdr:colOff>723900</xdr:colOff>
      <xdr:row>2</xdr:row>
      <xdr:rowOff>57150</xdr:rowOff>
    </xdr:to>
    <xdr:pic>
      <xdr:nvPicPr>
        <xdr:cNvPr id="1" name="CommandButton1"/>
        <xdr:cNvPicPr preferRelativeResize="1">
          <a:picLocks noChangeAspect="1"/>
        </xdr:cNvPicPr>
      </xdr:nvPicPr>
      <xdr:blipFill>
        <a:blip r:embed="rId1"/>
        <a:stretch>
          <a:fillRect/>
        </a:stretch>
      </xdr:blipFill>
      <xdr:spPr>
        <a:xfrm>
          <a:off x="7934325" y="57150"/>
          <a:ext cx="1333500"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76200</xdr:colOff>
      <xdr:row>0</xdr:row>
      <xdr:rowOff>104775</xdr:rowOff>
    </xdr:from>
    <xdr:to>
      <xdr:col>9</xdr:col>
      <xdr:colOff>590550</xdr:colOff>
      <xdr:row>2</xdr:row>
      <xdr:rowOff>104775</xdr:rowOff>
    </xdr:to>
    <xdr:pic>
      <xdr:nvPicPr>
        <xdr:cNvPr id="1" name="CommandButton1"/>
        <xdr:cNvPicPr preferRelativeResize="1">
          <a:picLocks noChangeAspect="1"/>
        </xdr:cNvPicPr>
      </xdr:nvPicPr>
      <xdr:blipFill>
        <a:blip r:embed="rId1"/>
        <a:stretch>
          <a:fillRect/>
        </a:stretch>
      </xdr:blipFill>
      <xdr:spPr>
        <a:xfrm>
          <a:off x="7800975" y="104775"/>
          <a:ext cx="1333500"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76200</xdr:colOff>
      <xdr:row>0</xdr:row>
      <xdr:rowOff>95250</xdr:rowOff>
    </xdr:from>
    <xdr:to>
      <xdr:col>9</xdr:col>
      <xdr:colOff>590550</xdr:colOff>
      <xdr:row>2</xdr:row>
      <xdr:rowOff>95250</xdr:rowOff>
    </xdr:to>
    <xdr:pic>
      <xdr:nvPicPr>
        <xdr:cNvPr id="1" name="CommandButton1"/>
        <xdr:cNvPicPr preferRelativeResize="1">
          <a:picLocks noChangeAspect="1"/>
        </xdr:cNvPicPr>
      </xdr:nvPicPr>
      <xdr:blipFill>
        <a:blip r:embed="rId1"/>
        <a:stretch>
          <a:fillRect/>
        </a:stretch>
      </xdr:blipFill>
      <xdr:spPr>
        <a:xfrm>
          <a:off x="7800975" y="95250"/>
          <a:ext cx="1333500"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114300</xdr:colOff>
      <xdr:row>0</xdr:row>
      <xdr:rowOff>85725</xdr:rowOff>
    </xdr:from>
    <xdr:to>
      <xdr:col>9</xdr:col>
      <xdr:colOff>638175</xdr:colOff>
      <xdr:row>2</xdr:row>
      <xdr:rowOff>85725</xdr:rowOff>
    </xdr:to>
    <xdr:pic>
      <xdr:nvPicPr>
        <xdr:cNvPr id="1" name="CommandButton1"/>
        <xdr:cNvPicPr preferRelativeResize="1">
          <a:picLocks noChangeAspect="1"/>
        </xdr:cNvPicPr>
      </xdr:nvPicPr>
      <xdr:blipFill>
        <a:blip r:embed="rId1"/>
        <a:stretch>
          <a:fillRect/>
        </a:stretch>
      </xdr:blipFill>
      <xdr:spPr>
        <a:xfrm>
          <a:off x="7839075" y="85725"/>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
    <pageSetUpPr fitToPage="1"/>
  </sheetPr>
  <dimension ref="A2:L32"/>
  <sheetViews>
    <sheetView tabSelected="1" zoomScalePageLayoutView="0" workbookViewId="0" topLeftCell="A1">
      <selection activeCell="E10" sqref="E10:H10"/>
    </sheetView>
  </sheetViews>
  <sheetFormatPr defaultColWidth="11.421875" defaultRowHeight="12.75"/>
  <cols>
    <col min="1" max="1" width="12.140625" style="112" customWidth="1"/>
    <col min="2" max="2" width="11.8515625" style="112" customWidth="1"/>
    <col min="3" max="3" width="13.140625" style="112" customWidth="1"/>
    <col min="4" max="16384" width="11.421875" style="112" customWidth="1"/>
  </cols>
  <sheetData>
    <row r="1" ht="15" customHeight="1"/>
    <row r="2" spans="5:12" ht="15" customHeight="1">
      <c r="E2" s="116" t="s">
        <v>124</v>
      </c>
      <c r="F2" s="117"/>
      <c r="G2" s="117"/>
      <c r="H2" s="117"/>
      <c r="I2" s="117"/>
      <c r="J2" s="117"/>
      <c r="K2" s="117"/>
      <c r="L2" s="117"/>
    </row>
    <row r="3" spans="4:11" ht="15" customHeight="1">
      <c r="D3" s="117"/>
      <c r="E3" s="116"/>
      <c r="F3" s="117"/>
      <c r="G3" s="117"/>
      <c r="H3" s="117"/>
      <c r="I3" s="117"/>
      <c r="J3" s="117"/>
      <c r="K3" s="117"/>
    </row>
    <row r="4" spans="5:11" ht="15" customHeight="1">
      <c r="E4" s="116" t="s">
        <v>222</v>
      </c>
      <c r="F4" s="117"/>
      <c r="G4" s="117"/>
      <c r="H4" s="118"/>
      <c r="I4" s="116"/>
      <c r="J4" s="117"/>
      <c r="K4" s="117"/>
    </row>
    <row r="5" spans="1:3" ht="18" customHeight="1">
      <c r="A5" s="245"/>
      <c r="B5" s="246"/>
      <c r="C5" s="246"/>
    </row>
    <row r="6" spans="1:3" ht="14.25" customHeight="1">
      <c r="A6" s="243"/>
      <c r="B6" s="244"/>
      <c r="C6" s="244"/>
    </row>
    <row r="7" spans="1:3" ht="11.25" customHeight="1">
      <c r="A7" s="247"/>
      <c r="B7" s="248"/>
      <c r="C7" s="248"/>
    </row>
    <row r="8" spans="5:11" ht="21.75" customHeight="1">
      <c r="E8" s="249" t="s">
        <v>61</v>
      </c>
      <c r="F8" s="242"/>
      <c r="G8" s="204"/>
      <c r="H8" s="204"/>
      <c r="I8" s="204"/>
      <c r="J8" s="204"/>
      <c r="K8" s="204"/>
    </row>
    <row r="9" spans="5:11" ht="21.75" customHeight="1">
      <c r="E9" s="241" t="s">
        <v>109</v>
      </c>
      <c r="F9" s="250"/>
      <c r="G9" s="250"/>
      <c r="H9" s="250"/>
      <c r="I9" s="204"/>
      <c r="J9" s="204"/>
      <c r="K9" s="204"/>
    </row>
    <row r="10" spans="5:11" ht="21.75" customHeight="1">
      <c r="E10" s="241" t="s">
        <v>20</v>
      </c>
      <c r="F10" s="251"/>
      <c r="G10" s="251"/>
      <c r="H10" s="251"/>
      <c r="I10" s="204"/>
      <c r="J10" s="204"/>
      <c r="K10" s="204"/>
    </row>
    <row r="11" spans="5:11" ht="21.75" customHeight="1">
      <c r="E11" s="241" t="s">
        <v>116</v>
      </c>
      <c r="F11" s="242"/>
      <c r="G11" s="242"/>
      <c r="H11" s="242"/>
      <c r="I11" s="242"/>
      <c r="J11" s="242"/>
      <c r="K11" s="204"/>
    </row>
    <row r="12" spans="5:11" ht="21.75" customHeight="1">
      <c r="E12" s="241" t="s">
        <v>141</v>
      </c>
      <c r="F12" s="253"/>
      <c r="G12" s="253"/>
      <c r="H12" s="253"/>
      <c r="I12" s="253"/>
      <c r="J12" s="253"/>
      <c r="K12" s="204"/>
    </row>
    <row r="13" spans="5:11" ht="21.75" customHeight="1">
      <c r="E13" s="241" t="s">
        <v>117</v>
      </c>
      <c r="F13" s="242"/>
      <c r="G13" s="242"/>
      <c r="H13" s="242"/>
      <c r="I13" s="242"/>
      <c r="J13" s="204"/>
      <c r="K13" s="204"/>
    </row>
    <row r="14" spans="5:11" ht="21.75" customHeight="1">
      <c r="E14" s="241" t="s">
        <v>118</v>
      </c>
      <c r="F14" s="250"/>
      <c r="G14" s="250"/>
      <c r="H14" s="250"/>
      <c r="I14" s="204"/>
      <c r="J14" s="204"/>
      <c r="K14" s="204"/>
    </row>
    <row r="15" spans="5:11" ht="21.75" customHeight="1">
      <c r="E15" s="241" t="s">
        <v>150</v>
      </c>
      <c r="F15" s="242"/>
      <c r="G15" s="242"/>
      <c r="H15" s="242"/>
      <c r="I15" s="242"/>
      <c r="J15" s="242"/>
      <c r="K15" s="204"/>
    </row>
    <row r="16" spans="5:11" ht="21.75" customHeight="1">
      <c r="E16" s="241" t="s">
        <v>152</v>
      </c>
      <c r="F16" s="242"/>
      <c r="G16" s="242"/>
      <c r="H16" s="242"/>
      <c r="I16" s="242"/>
      <c r="J16" s="242"/>
      <c r="K16" s="204"/>
    </row>
    <row r="17" spans="5:11" ht="21.75" customHeight="1">
      <c r="E17" s="241" t="s">
        <v>147</v>
      </c>
      <c r="F17" s="242"/>
      <c r="G17" s="242"/>
      <c r="H17" s="242"/>
      <c r="I17" s="242"/>
      <c r="J17" s="242"/>
      <c r="K17" s="204"/>
    </row>
    <row r="18" spans="5:11" ht="21.75" customHeight="1">
      <c r="E18" s="241" t="s">
        <v>155</v>
      </c>
      <c r="F18" s="242"/>
      <c r="G18" s="242"/>
      <c r="H18" s="242"/>
      <c r="I18" s="242"/>
      <c r="J18" s="242"/>
      <c r="K18" s="242"/>
    </row>
    <row r="19" spans="1:11" ht="21.75" customHeight="1">
      <c r="A19" s="116"/>
      <c r="B19" s="116"/>
      <c r="C19" s="116"/>
      <c r="E19" s="241" t="s">
        <v>156</v>
      </c>
      <c r="F19" s="242"/>
      <c r="G19" s="242"/>
      <c r="H19" s="242"/>
      <c r="I19" s="242"/>
      <c r="J19" s="242"/>
      <c r="K19" s="242"/>
    </row>
    <row r="20" spans="1:11" ht="21.75" customHeight="1">
      <c r="A20" s="116"/>
      <c r="B20" s="116"/>
      <c r="C20" s="116"/>
      <c r="E20" s="241" t="s">
        <v>119</v>
      </c>
      <c r="F20" s="242"/>
      <c r="G20" s="242"/>
      <c r="H20" s="242"/>
      <c r="I20" s="242"/>
      <c r="J20" s="242"/>
      <c r="K20" s="242"/>
    </row>
    <row r="21" spans="1:11" ht="21.75" customHeight="1">
      <c r="A21" s="116"/>
      <c r="B21" s="116"/>
      <c r="C21" s="116"/>
      <c r="E21" s="252" t="s">
        <v>151</v>
      </c>
      <c r="F21" s="242"/>
      <c r="G21" s="242"/>
      <c r="H21" s="242"/>
      <c r="I21" s="242"/>
      <c r="J21" s="242"/>
      <c r="K21" s="242"/>
    </row>
    <row r="22" spans="1:10" ht="18" customHeight="1">
      <c r="A22" s="116"/>
      <c r="B22" s="116"/>
      <c r="C22" s="116"/>
      <c r="E22" s="119"/>
      <c r="F22" s="119"/>
      <c r="G22" s="119"/>
      <c r="H22" s="119"/>
      <c r="I22" s="120"/>
      <c r="J22" s="120"/>
    </row>
    <row r="23" spans="5:8" ht="18" customHeight="1">
      <c r="E23" s="119"/>
      <c r="F23" s="119"/>
      <c r="G23" s="119"/>
      <c r="H23" s="119"/>
    </row>
    <row r="24" spans="5:8" ht="18" customHeight="1">
      <c r="E24" s="119"/>
      <c r="F24" s="119"/>
      <c r="G24" s="119"/>
      <c r="H24" s="119"/>
    </row>
    <row r="25" spans="5:8" ht="18" customHeight="1">
      <c r="E25" s="119"/>
      <c r="F25" s="119"/>
      <c r="G25" s="119"/>
      <c r="H25" s="119"/>
    </row>
    <row r="26" spans="5:8" ht="18" customHeight="1">
      <c r="E26" s="119"/>
      <c r="F26" s="119"/>
      <c r="G26" s="119"/>
      <c r="H26" s="119"/>
    </row>
    <row r="27" spans="5:8" ht="15">
      <c r="E27" s="119"/>
      <c r="F27" s="119"/>
      <c r="G27" s="119"/>
      <c r="H27" s="119"/>
    </row>
    <row r="28" spans="5:9" ht="18" customHeight="1">
      <c r="E28" s="119"/>
      <c r="F28" s="119"/>
      <c r="G28" s="119"/>
      <c r="H28" s="119"/>
      <c r="I28" s="119"/>
    </row>
    <row r="29" spans="5:9" ht="18" customHeight="1">
      <c r="E29" s="119"/>
      <c r="F29" s="119"/>
      <c r="G29" s="119"/>
      <c r="H29" s="119"/>
      <c r="I29" s="119"/>
    </row>
    <row r="30" spans="1:9" ht="18" customHeight="1">
      <c r="A30" s="116"/>
      <c r="B30" s="116"/>
      <c r="C30" s="116"/>
      <c r="E30" s="119"/>
      <c r="F30" s="119"/>
      <c r="G30" s="119"/>
      <c r="H30" s="119"/>
      <c r="I30" s="4"/>
    </row>
    <row r="31" spans="1:10" ht="18" customHeight="1">
      <c r="A31" s="116"/>
      <c r="B31" s="116"/>
      <c r="C31" s="116"/>
      <c r="E31" s="121"/>
      <c r="H31" s="119"/>
      <c r="I31" s="122"/>
      <c r="J31" s="120"/>
    </row>
    <row r="32" spans="9:10" ht="15">
      <c r="I32" s="122"/>
      <c r="J32" s="120"/>
    </row>
  </sheetData>
  <sheetProtection/>
  <mergeCells count="17">
    <mergeCell ref="E17:J17"/>
    <mergeCell ref="E18:K18"/>
    <mergeCell ref="E19:K19"/>
    <mergeCell ref="E20:K20"/>
    <mergeCell ref="E21:K21"/>
    <mergeCell ref="E11:J11"/>
    <mergeCell ref="E12:J12"/>
    <mergeCell ref="E13:I13"/>
    <mergeCell ref="E14:H14"/>
    <mergeCell ref="E15:J15"/>
    <mergeCell ref="E16:J16"/>
    <mergeCell ref="A6:C6"/>
    <mergeCell ref="A5:C5"/>
    <mergeCell ref="A7:C7"/>
    <mergeCell ref="E8:F8"/>
    <mergeCell ref="E9:H9"/>
    <mergeCell ref="E10:H10"/>
  </mergeCells>
  <hyperlinks>
    <hyperlink ref="E8" location="Resumen!A1" display="Resumen"/>
    <hyperlink ref="E10" location="'Concursos presentados TSJ'!A1" display="Concursos presentados por TSJ"/>
    <hyperlink ref="E16" location="'Concursos presentados Provincia'!A1" display="Concursos presentados por provincias"/>
    <hyperlink ref="E19:H19" location="'Monitorios presentados TSJ  '!A1" display="Monitorios presentados por TSJ"/>
    <hyperlink ref="D28:F28" location="'Monitorios por provincias '!A1" display="Monitorios presentados por provincias"/>
    <hyperlink ref="D28:I28" location="'Recl. Cantidad por provincias'!Área_de_impresión" display="Reclamaciones de cantidad presentadas por provincias"/>
    <hyperlink ref="E9" location="'Concursos presentados TSJ'!A1" display="Concursos presentados por TSJ"/>
    <hyperlink ref="E13:H13" location="'Concursos Convenio TSJ'!A1" display="Concursos. Fase de convenio por TSJ"/>
    <hyperlink ref="D22:J22" location="'Lanzamientos 1ª Instancia TSJ'!A1" display="Lanzamientos acordados en los Juzgados de 1º instancia por TSJ"/>
    <hyperlink ref="D31:J31" location="'Lanzamientos Serv.com prov '!A1" display="Lanzamientos recibidos en los Servicios comunes por provincias"/>
    <hyperlink ref="D32:J32" location="'Lanzamientos 1· instancia prov'!A1" display="Lanzamientos recibidos en los Juzgados de 1ª  instancia por provincias"/>
    <hyperlink ref="D22:G22" location="'Concursos declarados Provincia'!A1" display="Concursos declarados por provincias"/>
    <hyperlink ref="D24:H24" location="'Concursos Convenios Provincia'!A1" display="Concursos. Fase de convenio por provincias"/>
    <hyperlink ref="D24:G24" location="'Concursos Liquidación provincia'!A1" display="Concursos. Liquidación por provincias"/>
    <hyperlink ref="E19:I19" location="'Concursos Convenio Provincia'!A1" display="Concursos. Fase de convenio por provincias"/>
    <hyperlink ref="E20:H20" location="'Concursos Liquidación provincia'!A1" display="Concursos. Liquidación por provincias"/>
    <hyperlink ref="E12:G12" location="'Concursos declarados art. 176 b'!A1" display="Concursos declarados art. 176 bis por TSJ"/>
    <hyperlink ref="E18:H18" location="'Con.declarados art. 176 b prov'!A1" display="Concursos declarados art. 176 bis  por provincias"/>
    <hyperlink ref="E12:I12" location="'Con. declarados art.176 b TSJ'!A1" display="Concursos declarados art. 176 bis por TSJ"/>
    <hyperlink ref="E18:J18" location="'Con.declarados concluidos prov'!A1" display="Concursos declarados concluidos art. 176 bis  por provincias"/>
    <hyperlink ref="E11:G11" location="'Concursos declarados TSJ'!A1" display="Concursos declarados por TSJ"/>
    <hyperlink ref="E15" location="'E.R.E''s TSJ'!A1" display="Concursos. Expedientes del art. 64 LC por TSJ"/>
    <hyperlink ref="E21" location="'E.R.E''s provincia'!A1" display="Concursos. Expedientes del art. 64 LC por provincia"/>
    <hyperlink ref="E21:I21" location="'E.R.E''s provincia'!A1" display="Concursos. Expedientes del art. 64 LC por provincia"/>
    <hyperlink ref="E17:H17" location="'Concursos declarados Provincia'!A1" display="Concursos declarados por provincia"/>
    <hyperlink ref="E15:I15" location="'E.R.E''s TSJ'!A1" display="Concursos. Expedientes del art. 64 LC por TSJ"/>
    <hyperlink ref="E16:H16" location="'Concursos presentados Provincia'!A1" display="Concursos presentados por provincia"/>
    <hyperlink ref="E12:J12" location="'Con. declarados concluidos TSJ'!A1" display="Concursos declarados concluidos art. 176 bis por TSJ"/>
    <hyperlink ref="E14:H14" location="'Concursos Liquidación TSJ'!A1" display="Concursos. Liquidación por TSJ"/>
    <hyperlink ref="E9:H9" location="'Definiciones y conceptos'!A1" display="Definiciones y conceptos"/>
  </hyperlinks>
  <printOptions/>
  <pageMargins left="0.75" right="0.75" top="1" bottom="1" header="0" footer="0"/>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codeName="Hoja7">
    <pageSetUpPr fitToPage="1"/>
  </sheetPr>
  <dimension ref="B2:AX117"/>
  <sheetViews>
    <sheetView zoomScaleSheetLayoutView="100" zoomScalePageLayoutView="0" workbookViewId="0" topLeftCell="AH1">
      <selection activeCell="AK103" sqref="AK103"/>
    </sheetView>
  </sheetViews>
  <sheetFormatPr defaultColWidth="11.421875" defaultRowHeight="12.75"/>
  <cols>
    <col min="1" max="1" width="11.421875" style="141" customWidth="1"/>
    <col min="2" max="2" width="30.7109375" style="141" customWidth="1"/>
    <col min="3" max="49" width="12.28125" style="141" customWidth="1"/>
    <col min="50" max="16384" width="11.421875" style="141" customWidth="1"/>
  </cols>
  <sheetData>
    <row r="1" ht="12.75"/>
    <row r="2" spans="2:9" ht="15">
      <c r="B2" s="138" t="s">
        <v>58</v>
      </c>
      <c r="C2" s="139"/>
      <c r="D2" s="140"/>
      <c r="E2" s="140"/>
      <c r="F2" s="140"/>
      <c r="G2" s="140"/>
      <c r="H2" s="140"/>
      <c r="I2" s="140"/>
    </row>
    <row r="3" spans="2:3" ht="15">
      <c r="B3" s="142" t="s">
        <v>152</v>
      </c>
      <c r="C3" s="143"/>
    </row>
    <row r="4" ht="13.5" thickBot="1"/>
    <row r="5" spans="3:50" ht="39" customHeight="1" thickBot="1">
      <c r="C5" s="152" t="s">
        <v>0</v>
      </c>
      <c r="D5" s="152" t="s">
        <v>1</v>
      </c>
      <c r="E5" s="152" t="s">
        <v>2</v>
      </c>
      <c r="F5" s="152" t="s">
        <v>3</v>
      </c>
      <c r="G5" s="152" t="s">
        <v>4</v>
      </c>
      <c r="H5" s="152" t="s">
        <v>5</v>
      </c>
      <c r="I5" s="152" t="s">
        <v>6</v>
      </c>
      <c r="J5" s="152" t="s">
        <v>68</v>
      </c>
      <c r="K5" s="152" t="s">
        <v>72</v>
      </c>
      <c r="L5" s="152" t="s">
        <v>74</v>
      </c>
      <c r="M5" s="152" t="s">
        <v>77</v>
      </c>
      <c r="N5" s="152" t="s">
        <v>79</v>
      </c>
      <c r="O5" s="152" t="s">
        <v>82</v>
      </c>
      <c r="P5" s="152" t="s">
        <v>85</v>
      </c>
      <c r="Q5" s="152" t="s">
        <v>95</v>
      </c>
      <c r="R5" s="152" t="s">
        <v>97</v>
      </c>
      <c r="S5" s="152" t="s">
        <v>100</v>
      </c>
      <c r="T5" s="152" t="s">
        <v>102</v>
      </c>
      <c r="U5" s="152" t="s">
        <v>107</v>
      </c>
      <c r="V5" s="152" t="s">
        <v>111</v>
      </c>
      <c r="W5" s="152" t="s">
        <v>114</v>
      </c>
      <c r="X5" s="152" t="s">
        <v>144</v>
      </c>
      <c r="Y5" s="152" t="s">
        <v>148</v>
      </c>
      <c r="Z5" s="152" t="s">
        <v>157</v>
      </c>
      <c r="AA5" s="152" t="s">
        <v>160</v>
      </c>
      <c r="AB5" s="152" t="s">
        <v>166</v>
      </c>
      <c r="AC5" s="152" t="s">
        <v>168</v>
      </c>
      <c r="AD5" s="152" t="s">
        <v>170</v>
      </c>
      <c r="AE5" s="152" t="s">
        <v>175</v>
      </c>
      <c r="AF5" s="152" t="s">
        <v>177</v>
      </c>
      <c r="AG5" s="152" t="s">
        <v>192</v>
      </c>
      <c r="AH5" s="152" t="s">
        <v>195</v>
      </c>
      <c r="AI5" s="152" t="s">
        <v>200</v>
      </c>
      <c r="AJ5" s="152" t="s">
        <v>203</v>
      </c>
      <c r="AK5" s="152" t="s">
        <v>206</v>
      </c>
      <c r="AL5" s="152" t="s">
        <v>209</v>
      </c>
      <c r="AM5" s="152" t="s">
        <v>214</v>
      </c>
      <c r="AN5" s="152" t="s">
        <v>217</v>
      </c>
      <c r="AO5" s="152" t="s">
        <v>223</v>
      </c>
      <c r="AP5" s="152" t="s">
        <v>71</v>
      </c>
      <c r="AQ5" s="152" t="s">
        <v>70</v>
      </c>
      <c r="AR5" s="152" t="s">
        <v>81</v>
      </c>
      <c r="AS5" s="152" t="s">
        <v>98</v>
      </c>
      <c r="AT5" s="152" t="s">
        <v>112</v>
      </c>
      <c r="AU5" s="152" t="s">
        <v>158</v>
      </c>
      <c r="AV5" s="152" t="s">
        <v>171</v>
      </c>
      <c r="AW5" s="152" t="s">
        <v>196</v>
      </c>
      <c r="AX5" s="152" t="s">
        <v>210</v>
      </c>
    </row>
    <row r="6" spans="2:50" ht="14.25">
      <c r="B6" s="153" t="s">
        <v>84</v>
      </c>
      <c r="C6" s="157">
        <v>8</v>
      </c>
      <c r="D6" s="158">
        <v>3</v>
      </c>
      <c r="E6" s="158">
        <v>5</v>
      </c>
      <c r="F6" s="158">
        <v>6</v>
      </c>
      <c r="G6" s="158">
        <v>9</v>
      </c>
      <c r="H6" s="158">
        <v>23</v>
      </c>
      <c r="I6" s="158">
        <v>21</v>
      </c>
      <c r="J6" s="158">
        <v>29</v>
      </c>
      <c r="K6" s="158">
        <v>29</v>
      </c>
      <c r="L6" s="159">
        <v>33</v>
      </c>
      <c r="M6" s="159">
        <v>30</v>
      </c>
      <c r="N6" s="159">
        <v>38</v>
      </c>
      <c r="O6" s="159">
        <v>41</v>
      </c>
      <c r="P6" s="159">
        <v>29</v>
      </c>
      <c r="Q6" s="159">
        <v>33</v>
      </c>
      <c r="R6" s="159">
        <v>46</v>
      </c>
      <c r="S6" s="159">
        <v>45</v>
      </c>
      <c r="T6" s="159">
        <v>52</v>
      </c>
      <c r="U6" s="159">
        <v>49</v>
      </c>
      <c r="V6" s="159">
        <v>51</v>
      </c>
      <c r="W6" s="159">
        <v>65</v>
      </c>
      <c r="X6" s="159">
        <v>65</v>
      </c>
      <c r="Y6" s="159">
        <v>42</v>
      </c>
      <c r="Z6" s="159">
        <v>54</v>
      </c>
      <c r="AA6" s="160">
        <v>64</v>
      </c>
      <c r="AB6" s="160">
        <v>80</v>
      </c>
      <c r="AC6" s="160">
        <v>68</v>
      </c>
      <c r="AD6" s="160">
        <v>46</v>
      </c>
      <c r="AE6" s="160">
        <v>47</v>
      </c>
      <c r="AF6" s="160">
        <v>64</v>
      </c>
      <c r="AG6" s="160">
        <v>46</v>
      </c>
      <c r="AH6" s="160">
        <v>44</v>
      </c>
      <c r="AI6" s="216">
        <v>43</v>
      </c>
      <c r="AJ6" s="216">
        <v>36</v>
      </c>
      <c r="AK6" s="216">
        <v>33</v>
      </c>
      <c r="AL6" s="216">
        <v>30</v>
      </c>
      <c r="AM6" s="216">
        <v>42</v>
      </c>
      <c r="AN6" s="216">
        <v>34</v>
      </c>
      <c r="AO6" s="227">
        <v>36</v>
      </c>
      <c r="AP6" s="161">
        <f>C6+D6+E6+F6</f>
        <v>22</v>
      </c>
      <c r="AQ6" s="161">
        <f>G6+H6+I6+J6</f>
        <v>82</v>
      </c>
      <c r="AR6" s="161">
        <f>K6+L6+M6+N6</f>
        <v>130</v>
      </c>
      <c r="AS6" s="161">
        <f>+O6+P6+Q6+R6</f>
        <v>149</v>
      </c>
      <c r="AT6" s="161">
        <f>+S6+T6+U6+V6</f>
        <v>197</v>
      </c>
      <c r="AU6" s="161">
        <f>+W6+X6+Y6+Z6</f>
        <v>226</v>
      </c>
      <c r="AV6" s="161">
        <f>+AA6+AB6+AC6+AD6</f>
        <v>258</v>
      </c>
      <c r="AW6" s="161">
        <f>+AE6+AF6+AG6+AH6</f>
        <v>201</v>
      </c>
      <c r="AX6" s="161">
        <f>+AI6+AJ6+AK6+AL6</f>
        <v>142</v>
      </c>
    </row>
    <row r="7" spans="2:50" ht="14.25">
      <c r="B7" s="154" t="s">
        <v>22</v>
      </c>
      <c r="C7" s="162">
        <v>3</v>
      </c>
      <c r="D7" s="159">
        <v>2</v>
      </c>
      <c r="E7" s="159">
        <v>2</v>
      </c>
      <c r="F7" s="159">
        <v>3</v>
      </c>
      <c r="G7" s="159">
        <v>1</v>
      </c>
      <c r="H7" s="159">
        <v>4</v>
      </c>
      <c r="I7" s="159">
        <v>12</v>
      </c>
      <c r="J7" s="159">
        <v>11</v>
      </c>
      <c r="K7" s="159">
        <v>15</v>
      </c>
      <c r="L7" s="159">
        <v>10</v>
      </c>
      <c r="M7" s="159">
        <v>7</v>
      </c>
      <c r="N7" s="159">
        <v>22</v>
      </c>
      <c r="O7" s="159">
        <v>27</v>
      </c>
      <c r="P7" s="159">
        <v>22</v>
      </c>
      <c r="Q7" s="159">
        <v>12</v>
      </c>
      <c r="R7" s="159">
        <v>10</v>
      </c>
      <c r="S7" s="159">
        <v>21</v>
      </c>
      <c r="T7" s="159">
        <v>17</v>
      </c>
      <c r="U7" s="159">
        <v>16</v>
      </c>
      <c r="V7" s="159">
        <v>21</v>
      </c>
      <c r="W7" s="159">
        <v>21</v>
      </c>
      <c r="X7" s="159">
        <v>32</v>
      </c>
      <c r="Y7" s="159">
        <v>14</v>
      </c>
      <c r="Z7" s="159">
        <v>14</v>
      </c>
      <c r="AA7" s="159">
        <v>22</v>
      </c>
      <c r="AB7" s="159">
        <v>15</v>
      </c>
      <c r="AC7" s="159">
        <v>17</v>
      </c>
      <c r="AD7" s="159">
        <v>23</v>
      </c>
      <c r="AE7" s="159">
        <v>11</v>
      </c>
      <c r="AF7" s="159">
        <v>14</v>
      </c>
      <c r="AG7" s="159">
        <v>16</v>
      </c>
      <c r="AH7" s="159">
        <v>18</v>
      </c>
      <c r="AI7" s="215">
        <v>9</v>
      </c>
      <c r="AJ7" s="215">
        <v>12</v>
      </c>
      <c r="AK7" s="215">
        <v>11</v>
      </c>
      <c r="AL7" s="215">
        <v>19</v>
      </c>
      <c r="AM7" s="215">
        <v>8</v>
      </c>
      <c r="AN7" s="215">
        <v>10</v>
      </c>
      <c r="AO7" s="228">
        <v>8</v>
      </c>
      <c r="AP7" s="164">
        <f>C7+D7+E7+F7</f>
        <v>10</v>
      </c>
      <c r="AQ7" s="164">
        <f>G7+H7+I7+J7</f>
        <v>28</v>
      </c>
      <c r="AR7" s="164">
        <f>K7+L7+M7+N7</f>
        <v>54</v>
      </c>
      <c r="AS7" s="164">
        <f>+O7+P7+Q7+R7</f>
        <v>71</v>
      </c>
      <c r="AT7" s="164">
        <f>+S7+T7+U7+V7</f>
        <v>75</v>
      </c>
      <c r="AU7" s="164">
        <f>+W7+X7+Y7+Z7</f>
        <v>81</v>
      </c>
      <c r="AV7" s="164">
        <f>+AA7+AB7+AC7+AD7</f>
        <v>77</v>
      </c>
      <c r="AW7" s="164">
        <f>+AE7+AF7+AG7+AH7</f>
        <v>59</v>
      </c>
      <c r="AX7" s="164">
        <f>+AI7+AJ7+AK7+AL7</f>
        <v>51</v>
      </c>
    </row>
    <row r="8" spans="2:50" ht="14.25">
      <c r="B8" s="154" t="s">
        <v>23</v>
      </c>
      <c r="C8" s="162">
        <v>21</v>
      </c>
      <c r="D8" s="159">
        <v>15</v>
      </c>
      <c r="E8" s="159">
        <v>21</v>
      </c>
      <c r="F8" s="159">
        <v>8</v>
      </c>
      <c r="G8" s="159">
        <v>22</v>
      </c>
      <c r="H8" s="159">
        <v>37</v>
      </c>
      <c r="I8" s="159">
        <v>53</v>
      </c>
      <c r="J8" s="159">
        <v>61</v>
      </c>
      <c r="K8" s="159">
        <v>99</v>
      </c>
      <c r="L8" s="159">
        <v>66</v>
      </c>
      <c r="M8" s="159">
        <v>72</v>
      </c>
      <c r="N8" s="159">
        <v>57</v>
      </c>
      <c r="O8" s="159">
        <v>95</v>
      </c>
      <c r="P8" s="159">
        <v>65</v>
      </c>
      <c r="Q8" s="159">
        <v>47</v>
      </c>
      <c r="R8" s="159">
        <v>81</v>
      </c>
      <c r="S8" s="159">
        <v>56</v>
      </c>
      <c r="T8" s="159">
        <v>69</v>
      </c>
      <c r="U8" s="159">
        <v>77</v>
      </c>
      <c r="V8" s="159">
        <v>61</v>
      </c>
      <c r="W8" s="159">
        <v>92</v>
      </c>
      <c r="X8" s="159">
        <v>123</v>
      </c>
      <c r="Y8" s="159">
        <v>88</v>
      </c>
      <c r="Z8" s="159">
        <v>104</v>
      </c>
      <c r="AA8" s="159">
        <v>115</v>
      </c>
      <c r="AB8" s="159">
        <v>89</v>
      </c>
      <c r="AC8" s="159">
        <v>85</v>
      </c>
      <c r="AD8" s="159">
        <v>81</v>
      </c>
      <c r="AE8" s="159">
        <v>78</v>
      </c>
      <c r="AF8" s="159">
        <v>52</v>
      </c>
      <c r="AG8" s="159">
        <v>41</v>
      </c>
      <c r="AH8" s="159">
        <v>89</v>
      </c>
      <c r="AI8" s="215">
        <v>68</v>
      </c>
      <c r="AJ8" s="215">
        <v>73</v>
      </c>
      <c r="AK8" s="215">
        <v>67</v>
      </c>
      <c r="AL8" s="215">
        <v>65</v>
      </c>
      <c r="AM8" s="215">
        <v>84</v>
      </c>
      <c r="AN8" s="215">
        <v>71</v>
      </c>
      <c r="AO8" s="228">
        <v>54</v>
      </c>
      <c r="AP8" s="164">
        <f>C8+D8+E8+F8</f>
        <v>65</v>
      </c>
      <c r="AQ8" s="164">
        <f>G8+H8+I8+J8</f>
        <v>173</v>
      </c>
      <c r="AR8" s="164">
        <f>K8+L8+M8+N8</f>
        <v>294</v>
      </c>
      <c r="AS8" s="164">
        <f>+O8+P8+Q8+R8</f>
        <v>288</v>
      </c>
      <c r="AT8" s="164">
        <f>+S8+T8+U8+V8</f>
        <v>263</v>
      </c>
      <c r="AU8" s="164">
        <f>+W8+X8+Y8+Z8</f>
        <v>407</v>
      </c>
      <c r="AV8" s="164">
        <f>+AA8+AB8+AC8+AD8</f>
        <v>370</v>
      </c>
      <c r="AW8" s="164">
        <f>+AE8+AF8+AG8+AH8</f>
        <v>260</v>
      </c>
      <c r="AX8" s="164">
        <f>+AI8+AJ8+AK8+AL8</f>
        <v>273</v>
      </c>
    </row>
    <row r="9" spans="2:50" ht="14.25">
      <c r="B9" s="154" t="s">
        <v>24</v>
      </c>
      <c r="C9" s="162">
        <v>5</v>
      </c>
      <c r="D9" s="159">
        <v>1</v>
      </c>
      <c r="E9" s="159">
        <v>4</v>
      </c>
      <c r="F9" s="159">
        <v>10</v>
      </c>
      <c r="G9" s="159">
        <v>9</v>
      </c>
      <c r="H9" s="159">
        <v>13</v>
      </c>
      <c r="I9" s="159">
        <v>15</v>
      </c>
      <c r="J9" s="159">
        <v>19</v>
      </c>
      <c r="K9" s="159">
        <v>14</v>
      </c>
      <c r="L9" s="159">
        <v>22</v>
      </c>
      <c r="M9" s="159">
        <v>15</v>
      </c>
      <c r="N9" s="159">
        <v>6</v>
      </c>
      <c r="O9" s="159">
        <v>14</v>
      </c>
      <c r="P9" s="159">
        <v>4</v>
      </c>
      <c r="Q9" s="159">
        <v>21</v>
      </c>
      <c r="R9" s="159">
        <v>19</v>
      </c>
      <c r="S9" s="159">
        <v>12</v>
      </c>
      <c r="T9" s="159">
        <v>9</v>
      </c>
      <c r="U9" s="159">
        <v>27</v>
      </c>
      <c r="V9" s="159">
        <v>13</v>
      </c>
      <c r="W9" s="159">
        <v>29</v>
      </c>
      <c r="X9" s="159">
        <v>17</v>
      </c>
      <c r="Y9" s="159">
        <v>12</v>
      </c>
      <c r="Z9" s="159">
        <v>29</v>
      </c>
      <c r="AA9" s="159">
        <v>18</v>
      </c>
      <c r="AB9" s="159">
        <v>22</v>
      </c>
      <c r="AC9" s="159">
        <v>26</v>
      </c>
      <c r="AD9" s="159">
        <v>26</v>
      </c>
      <c r="AE9" s="159">
        <v>21</v>
      </c>
      <c r="AF9" s="159">
        <v>29</v>
      </c>
      <c r="AG9" s="159">
        <v>18</v>
      </c>
      <c r="AH9" s="159">
        <v>21</v>
      </c>
      <c r="AI9" s="215">
        <v>14</v>
      </c>
      <c r="AJ9" s="215">
        <v>14</v>
      </c>
      <c r="AK9" s="215">
        <v>18</v>
      </c>
      <c r="AL9" s="215">
        <v>16</v>
      </c>
      <c r="AM9" s="215">
        <v>21</v>
      </c>
      <c r="AN9" s="215">
        <v>15</v>
      </c>
      <c r="AO9" s="228">
        <v>21</v>
      </c>
      <c r="AP9" s="164">
        <f>C9+D9+E9+F9</f>
        <v>20</v>
      </c>
      <c r="AQ9" s="164">
        <f>G9+H9+I9+J9</f>
        <v>56</v>
      </c>
      <c r="AR9" s="164">
        <f>K9+L9+M9+N9</f>
        <v>57</v>
      </c>
      <c r="AS9" s="164">
        <f>+O9+P9+Q9+R9</f>
        <v>58</v>
      </c>
      <c r="AT9" s="164">
        <f>+S9+T9+U9+V9</f>
        <v>61</v>
      </c>
      <c r="AU9" s="164">
        <f>+W9+X9+Y9+Z9</f>
        <v>87</v>
      </c>
      <c r="AV9" s="164">
        <f>+AA9+AB9+AC9+AD9</f>
        <v>92</v>
      </c>
      <c r="AW9" s="164">
        <f>+AE9+AF9+AG9+AH9</f>
        <v>89</v>
      </c>
      <c r="AX9" s="164">
        <f>+AI9+AJ9+AK9+AL9</f>
        <v>62</v>
      </c>
    </row>
    <row r="10" spans="2:50" ht="14.25">
      <c r="B10" s="154" t="s">
        <v>104</v>
      </c>
      <c r="C10" s="162">
        <v>4</v>
      </c>
      <c r="D10" s="159">
        <v>5</v>
      </c>
      <c r="E10" s="159">
        <v>3</v>
      </c>
      <c r="F10" s="159">
        <v>2</v>
      </c>
      <c r="G10" s="159">
        <v>4</v>
      </c>
      <c r="H10" s="159">
        <v>7</v>
      </c>
      <c r="I10" s="159">
        <v>7</v>
      </c>
      <c r="J10" s="159">
        <v>4</v>
      </c>
      <c r="K10" s="159">
        <v>21</v>
      </c>
      <c r="L10" s="159">
        <v>10</v>
      </c>
      <c r="M10" s="159">
        <v>6</v>
      </c>
      <c r="N10" s="159">
        <v>11</v>
      </c>
      <c r="O10" s="159">
        <v>10</v>
      </c>
      <c r="P10" s="159">
        <v>16</v>
      </c>
      <c r="Q10" s="159">
        <v>13</v>
      </c>
      <c r="R10" s="159">
        <v>18</v>
      </c>
      <c r="S10" s="159">
        <v>19</v>
      </c>
      <c r="T10" s="159">
        <v>7</v>
      </c>
      <c r="U10" s="159">
        <v>11</v>
      </c>
      <c r="V10" s="159">
        <v>19</v>
      </c>
      <c r="W10" s="159">
        <v>31</v>
      </c>
      <c r="X10" s="159">
        <v>24</v>
      </c>
      <c r="Y10" s="159">
        <v>30</v>
      </c>
      <c r="Z10" s="159">
        <v>25</v>
      </c>
      <c r="AA10" s="159">
        <v>27</v>
      </c>
      <c r="AB10" s="159">
        <v>22</v>
      </c>
      <c r="AC10" s="159">
        <v>18</v>
      </c>
      <c r="AD10" s="159">
        <v>21</v>
      </c>
      <c r="AE10" s="159">
        <v>22</v>
      </c>
      <c r="AF10" s="159">
        <v>25</v>
      </c>
      <c r="AG10" s="159">
        <v>13</v>
      </c>
      <c r="AH10" s="159">
        <v>15</v>
      </c>
      <c r="AI10" s="215">
        <v>18</v>
      </c>
      <c r="AJ10" s="215">
        <v>18</v>
      </c>
      <c r="AK10" s="215">
        <v>12</v>
      </c>
      <c r="AL10" s="215">
        <v>8</v>
      </c>
      <c r="AM10" s="215">
        <v>12</v>
      </c>
      <c r="AN10" s="215">
        <v>10</v>
      </c>
      <c r="AO10" s="228">
        <v>9</v>
      </c>
      <c r="AP10" s="164">
        <f>C10+D10+E10+F10</f>
        <v>14</v>
      </c>
      <c r="AQ10" s="164">
        <f>G10+H10+I10+J10</f>
        <v>22</v>
      </c>
      <c r="AR10" s="164">
        <f>K10+L10+M10+N10</f>
        <v>48</v>
      </c>
      <c r="AS10" s="164">
        <f>+O10+P10+Q10+R10</f>
        <v>57</v>
      </c>
      <c r="AT10" s="164">
        <f>+S10+T10+U10+V10</f>
        <v>56</v>
      </c>
      <c r="AU10" s="164">
        <f>+W10+X10+Y10+Z10</f>
        <v>110</v>
      </c>
      <c r="AV10" s="164">
        <f>+AA10+AB10+AC10+AD10</f>
        <v>88</v>
      </c>
      <c r="AW10" s="164">
        <f>+AE10+AF10+AG10+AH10</f>
        <v>75</v>
      </c>
      <c r="AX10" s="164">
        <f>+AI10+AJ10+AK10+AL10</f>
        <v>56</v>
      </c>
    </row>
    <row r="11" spans="2:50" ht="14.25">
      <c r="B11" s="154" t="s">
        <v>8</v>
      </c>
      <c r="C11" s="162">
        <v>18</v>
      </c>
      <c r="D11" s="159">
        <v>17</v>
      </c>
      <c r="E11" s="159">
        <v>12</v>
      </c>
      <c r="F11" s="159">
        <v>29</v>
      </c>
      <c r="G11" s="159">
        <v>11</v>
      </c>
      <c r="H11" s="159">
        <v>41</v>
      </c>
      <c r="I11" s="159">
        <v>28</v>
      </c>
      <c r="J11" s="159">
        <v>47</v>
      </c>
      <c r="K11" s="159">
        <v>57</v>
      </c>
      <c r="L11" s="159">
        <v>48</v>
      </c>
      <c r="M11" s="159">
        <v>32</v>
      </c>
      <c r="N11" s="159">
        <v>32</v>
      </c>
      <c r="O11" s="159">
        <v>54</v>
      </c>
      <c r="P11" s="159">
        <v>42</v>
      </c>
      <c r="Q11" s="159">
        <v>23</v>
      </c>
      <c r="R11" s="159">
        <v>38</v>
      </c>
      <c r="S11" s="159">
        <v>28</v>
      </c>
      <c r="T11" s="159">
        <v>30</v>
      </c>
      <c r="U11" s="159">
        <v>12</v>
      </c>
      <c r="V11" s="159">
        <v>34</v>
      </c>
      <c r="W11" s="159">
        <v>57</v>
      </c>
      <c r="X11" s="159">
        <v>42</v>
      </c>
      <c r="Y11" s="159">
        <v>44</v>
      </c>
      <c r="Z11" s="159">
        <v>87</v>
      </c>
      <c r="AA11" s="159">
        <v>76</v>
      </c>
      <c r="AB11" s="159">
        <v>55</v>
      </c>
      <c r="AC11" s="159">
        <v>38</v>
      </c>
      <c r="AD11" s="159">
        <v>46</v>
      </c>
      <c r="AE11" s="159">
        <v>42</v>
      </c>
      <c r="AF11" s="159">
        <v>71</v>
      </c>
      <c r="AG11" s="159">
        <v>44</v>
      </c>
      <c r="AH11" s="159">
        <v>36</v>
      </c>
      <c r="AI11" s="215">
        <v>47</v>
      </c>
      <c r="AJ11" s="215">
        <v>42</v>
      </c>
      <c r="AK11" s="215">
        <v>53</v>
      </c>
      <c r="AL11" s="215">
        <v>38</v>
      </c>
      <c r="AM11" s="215">
        <v>27</v>
      </c>
      <c r="AN11" s="215">
        <v>25</v>
      </c>
      <c r="AO11" s="228">
        <v>22</v>
      </c>
      <c r="AP11" s="164">
        <f>C11+D11+E11+F11</f>
        <v>76</v>
      </c>
      <c r="AQ11" s="164">
        <f>G11+H11+I11+J11</f>
        <v>127</v>
      </c>
      <c r="AR11" s="164">
        <f>K11+L11+M11+N11</f>
        <v>169</v>
      </c>
      <c r="AS11" s="164">
        <f>+O11+P11+Q11+R11</f>
        <v>157</v>
      </c>
      <c r="AT11" s="164">
        <f>+S11+T11+U11+V11</f>
        <v>104</v>
      </c>
      <c r="AU11" s="164">
        <f>+W11+X11+Y11+Z11</f>
        <v>230</v>
      </c>
      <c r="AV11" s="164">
        <f>+AA11+AB11+AC11+AD11</f>
        <v>215</v>
      </c>
      <c r="AW11" s="164">
        <f>+AE11+AF11+AG11+AH11</f>
        <v>193</v>
      </c>
      <c r="AX11" s="164">
        <f>+AI11+AJ11+AK11+AL11</f>
        <v>180</v>
      </c>
    </row>
    <row r="12" spans="2:50" ht="14.25">
      <c r="B12" s="154" t="s">
        <v>25</v>
      </c>
      <c r="C12" s="162">
        <v>1</v>
      </c>
      <c r="D12" s="159">
        <v>2</v>
      </c>
      <c r="E12" s="159"/>
      <c r="F12" s="159">
        <v>1</v>
      </c>
      <c r="G12" s="159"/>
      <c r="H12" s="159">
        <v>0</v>
      </c>
      <c r="I12" s="159">
        <v>0</v>
      </c>
      <c r="J12" s="159">
        <v>1</v>
      </c>
      <c r="K12" s="159">
        <v>6</v>
      </c>
      <c r="L12" s="159">
        <v>6</v>
      </c>
      <c r="M12" s="159">
        <v>2</v>
      </c>
      <c r="N12" s="159">
        <v>2</v>
      </c>
      <c r="O12" s="159">
        <v>6</v>
      </c>
      <c r="P12" s="159">
        <v>3</v>
      </c>
      <c r="Q12" s="159">
        <v>1</v>
      </c>
      <c r="R12" s="159">
        <v>1</v>
      </c>
      <c r="S12" s="159">
        <v>3</v>
      </c>
      <c r="T12" s="159">
        <v>3</v>
      </c>
      <c r="U12" s="159">
        <v>2</v>
      </c>
      <c r="V12" s="159">
        <v>3</v>
      </c>
      <c r="W12" s="159">
        <v>2</v>
      </c>
      <c r="X12" s="159">
        <v>6</v>
      </c>
      <c r="Y12" s="159">
        <v>4</v>
      </c>
      <c r="Z12" s="159">
        <v>2</v>
      </c>
      <c r="AA12" s="159">
        <v>3</v>
      </c>
      <c r="AB12" s="159">
        <v>7</v>
      </c>
      <c r="AC12" s="159">
        <v>4</v>
      </c>
      <c r="AD12" s="159">
        <v>4</v>
      </c>
      <c r="AE12" s="159">
        <v>6</v>
      </c>
      <c r="AF12" s="159">
        <v>2</v>
      </c>
      <c r="AG12" s="159">
        <v>6</v>
      </c>
      <c r="AH12" s="159">
        <v>8</v>
      </c>
      <c r="AI12" s="215">
        <v>0</v>
      </c>
      <c r="AJ12" s="215">
        <v>3</v>
      </c>
      <c r="AK12" s="215">
        <v>2</v>
      </c>
      <c r="AL12" s="215">
        <v>6</v>
      </c>
      <c r="AM12" s="215">
        <v>8</v>
      </c>
      <c r="AN12" s="215">
        <v>5</v>
      </c>
      <c r="AO12" s="228">
        <v>3</v>
      </c>
      <c r="AP12" s="164">
        <f>C12+D12+E12+F12</f>
        <v>4</v>
      </c>
      <c r="AQ12" s="164">
        <f>G12+H12+I12+J12</f>
        <v>1</v>
      </c>
      <c r="AR12" s="164">
        <f>K12+L12+M12+N12</f>
        <v>16</v>
      </c>
      <c r="AS12" s="164">
        <f>+O12+P12+Q12+R12</f>
        <v>11</v>
      </c>
      <c r="AT12" s="164">
        <f>+S12+T12+U12+V12</f>
        <v>11</v>
      </c>
      <c r="AU12" s="164">
        <f>+W12+X12+Y12+Z12</f>
        <v>14</v>
      </c>
      <c r="AV12" s="164">
        <f>+AA12+AB12+AC12+AD12</f>
        <v>18</v>
      </c>
      <c r="AW12" s="164">
        <f>+AE12+AF12+AG12+AH12</f>
        <v>22</v>
      </c>
      <c r="AX12" s="164">
        <f>+AI12+AJ12+AK12+AL12</f>
        <v>11</v>
      </c>
    </row>
    <row r="13" spans="2:50" ht="14.25">
      <c r="B13" s="154" t="s">
        <v>26</v>
      </c>
      <c r="C13" s="162"/>
      <c r="D13" s="159">
        <v>1</v>
      </c>
      <c r="E13" s="159">
        <v>2</v>
      </c>
      <c r="F13" s="159">
        <v>5</v>
      </c>
      <c r="G13" s="159">
        <v>1</v>
      </c>
      <c r="H13" s="159">
        <v>6</v>
      </c>
      <c r="I13" s="159">
        <v>7</v>
      </c>
      <c r="J13" s="159">
        <v>22</v>
      </c>
      <c r="K13" s="159">
        <v>16</v>
      </c>
      <c r="L13" s="159">
        <v>14</v>
      </c>
      <c r="M13" s="159">
        <v>15</v>
      </c>
      <c r="N13" s="159">
        <v>6</v>
      </c>
      <c r="O13" s="159">
        <v>16</v>
      </c>
      <c r="P13" s="159">
        <v>10</v>
      </c>
      <c r="Q13" s="159">
        <v>10</v>
      </c>
      <c r="R13" s="159">
        <v>6</v>
      </c>
      <c r="S13" s="159">
        <v>22</v>
      </c>
      <c r="T13" s="159">
        <v>11</v>
      </c>
      <c r="U13" s="159">
        <v>16</v>
      </c>
      <c r="V13" s="159">
        <v>17</v>
      </c>
      <c r="W13" s="159">
        <v>17</v>
      </c>
      <c r="X13" s="159">
        <v>25</v>
      </c>
      <c r="Y13" s="159">
        <v>16</v>
      </c>
      <c r="Z13" s="159">
        <v>33</v>
      </c>
      <c r="AA13" s="159">
        <v>32</v>
      </c>
      <c r="AB13" s="159">
        <v>37</v>
      </c>
      <c r="AC13" s="159">
        <v>23</v>
      </c>
      <c r="AD13" s="159">
        <v>22</v>
      </c>
      <c r="AE13" s="159">
        <v>19</v>
      </c>
      <c r="AF13" s="159">
        <v>20</v>
      </c>
      <c r="AG13" s="159">
        <v>15</v>
      </c>
      <c r="AH13" s="159">
        <v>14</v>
      </c>
      <c r="AI13" s="215">
        <v>14</v>
      </c>
      <c r="AJ13" s="215">
        <v>15</v>
      </c>
      <c r="AK13" s="215">
        <v>18</v>
      </c>
      <c r="AL13" s="215">
        <v>24</v>
      </c>
      <c r="AM13" s="215">
        <v>16</v>
      </c>
      <c r="AN13" s="215">
        <v>10</v>
      </c>
      <c r="AO13" s="228">
        <v>3</v>
      </c>
      <c r="AP13" s="164">
        <f>C13+D13+E13+F13</f>
        <v>8</v>
      </c>
      <c r="AQ13" s="164">
        <f>G13+H13+I13+J13</f>
        <v>36</v>
      </c>
      <c r="AR13" s="164">
        <f>K13+L13+M13+N13</f>
        <v>51</v>
      </c>
      <c r="AS13" s="164">
        <f>+O13+P13+Q13+R13</f>
        <v>42</v>
      </c>
      <c r="AT13" s="164">
        <f>+S13+T13+U13+V13</f>
        <v>66</v>
      </c>
      <c r="AU13" s="164">
        <f>+W13+X13+Y13+Z13</f>
        <v>91</v>
      </c>
      <c r="AV13" s="164">
        <f>+AA13+AB13+AC13+AD13</f>
        <v>114</v>
      </c>
      <c r="AW13" s="164">
        <f>+AE13+AF13+AG13+AH13</f>
        <v>68</v>
      </c>
      <c r="AX13" s="164">
        <f>+AI13+AJ13+AK13+AL13</f>
        <v>71</v>
      </c>
    </row>
    <row r="14" spans="2:50" ht="14.25">
      <c r="B14" s="154" t="s">
        <v>27</v>
      </c>
      <c r="C14" s="162">
        <v>67</v>
      </c>
      <c r="D14" s="159">
        <v>54</v>
      </c>
      <c r="E14" s="159">
        <v>76</v>
      </c>
      <c r="F14" s="159">
        <v>75</v>
      </c>
      <c r="G14" s="159">
        <v>115</v>
      </c>
      <c r="H14" s="159">
        <v>169</v>
      </c>
      <c r="I14" s="159">
        <v>210</v>
      </c>
      <c r="J14" s="159">
        <v>341</v>
      </c>
      <c r="K14" s="159">
        <v>382</v>
      </c>
      <c r="L14" s="159">
        <v>405</v>
      </c>
      <c r="M14" s="159">
        <v>323</v>
      </c>
      <c r="N14" s="159">
        <v>331</v>
      </c>
      <c r="O14" s="159">
        <v>307</v>
      </c>
      <c r="P14" s="159">
        <v>323</v>
      </c>
      <c r="Q14" s="159">
        <v>284</v>
      </c>
      <c r="R14" s="159">
        <v>337</v>
      </c>
      <c r="S14" s="159">
        <v>352</v>
      </c>
      <c r="T14" s="159">
        <v>329</v>
      </c>
      <c r="U14" s="159">
        <v>294</v>
      </c>
      <c r="V14" s="159">
        <v>314</v>
      </c>
      <c r="W14" s="159">
        <v>460</v>
      </c>
      <c r="X14" s="159">
        <v>436</v>
      </c>
      <c r="Y14" s="159">
        <v>434</v>
      </c>
      <c r="Z14" s="159">
        <v>445</v>
      </c>
      <c r="AA14" s="159">
        <v>487</v>
      </c>
      <c r="AB14" s="159">
        <v>459</v>
      </c>
      <c r="AC14" s="159">
        <v>369</v>
      </c>
      <c r="AD14" s="159">
        <v>422</v>
      </c>
      <c r="AE14" s="159">
        <v>356</v>
      </c>
      <c r="AF14" s="159">
        <v>352</v>
      </c>
      <c r="AG14" s="159">
        <v>298</v>
      </c>
      <c r="AH14" s="159">
        <v>325</v>
      </c>
      <c r="AI14" s="215">
        <v>243</v>
      </c>
      <c r="AJ14" s="215">
        <v>245</v>
      </c>
      <c r="AK14" s="215">
        <v>223</v>
      </c>
      <c r="AL14" s="215">
        <v>288</v>
      </c>
      <c r="AM14" s="215">
        <v>248</v>
      </c>
      <c r="AN14" s="215">
        <v>230</v>
      </c>
      <c r="AO14" s="228">
        <v>234</v>
      </c>
      <c r="AP14" s="164">
        <f>C14+D14+E14+F14</f>
        <v>272</v>
      </c>
      <c r="AQ14" s="164">
        <f>G14+H14+I14+J14</f>
        <v>835</v>
      </c>
      <c r="AR14" s="164">
        <f>K14+L14+M14+N14</f>
        <v>1441</v>
      </c>
      <c r="AS14" s="164">
        <f>+O14+P14+Q14+R14</f>
        <v>1251</v>
      </c>
      <c r="AT14" s="164">
        <f>+S14+T14+U14+V14</f>
        <v>1289</v>
      </c>
      <c r="AU14" s="164">
        <f>+W14+X14+Y14+Z14</f>
        <v>1775</v>
      </c>
      <c r="AV14" s="164">
        <f>+AA14+AB14+AC14+AD14</f>
        <v>1737</v>
      </c>
      <c r="AW14" s="164">
        <f>+AE14+AF14+AG14+AH14</f>
        <v>1331</v>
      </c>
      <c r="AX14" s="164">
        <f>+AI14+AJ14+AK14+AL14</f>
        <v>999</v>
      </c>
    </row>
    <row r="15" spans="2:50" ht="14.25">
      <c r="B15" s="154" t="s">
        <v>106</v>
      </c>
      <c r="C15" s="162">
        <v>14</v>
      </c>
      <c r="D15" s="159">
        <v>12</v>
      </c>
      <c r="E15" s="159">
        <v>11</v>
      </c>
      <c r="F15" s="159">
        <v>16</v>
      </c>
      <c r="G15" s="159">
        <v>23</v>
      </c>
      <c r="H15" s="159">
        <v>26</v>
      </c>
      <c r="I15" s="159">
        <v>30</v>
      </c>
      <c r="J15" s="159">
        <v>25</v>
      </c>
      <c r="K15" s="159">
        <v>50</v>
      </c>
      <c r="L15" s="159">
        <v>26</v>
      </c>
      <c r="M15" s="159">
        <v>38</v>
      </c>
      <c r="N15" s="159">
        <v>50</v>
      </c>
      <c r="O15" s="159">
        <v>38</v>
      </c>
      <c r="P15" s="159">
        <v>40</v>
      </c>
      <c r="Q15" s="159">
        <v>43</v>
      </c>
      <c r="R15" s="159">
        <v>52</v>
      </c>
      <c r="S15" s="159">
        <v>59</v>
      </c>
      <c r="T15" s="159">
        <v>56</v>
      </c>
      <c r="U15" s="159">
        <v>36</v>
      </c>
      <c r="V15" s="159">
        <v>61</v>
      </c>
      <c r="W15" s="159">
        <v>63</v>
      </c>
      <c r="X15" s="159">
        <v>54</v>
      </c>
      <c r="Y15" s="159">
        <v>71</v>
      </c>
      <c r="Z15" s="159">
        <v>66</v>
      </c>
      <c r="AA15" s="159">
        <v>88</v>
      </c>
      <c r="AB15" s="159">
        <v>94</v>
      </c>
      <c r="AC15" s="159">
        <v>56</v>
      </c>
      <c r="AD15" s="159">
        <v>71</v>
      </c>
      <c r="AE15" s="159">
        <v>58</v>
      </c>
      <c r="AF15" s="159">
        <v>73</v>
      </c>
      <c r="AG15" s="159">
        <v>49</v>
      </c>
      <c r="AH15" s="159">
        <v>69</v>
      </c>
      <c r="AI15" s="215">
        <v>62</v>
      </c>
      <c r="AJ15" s="215">
        <v>40</v>
      </c>
      <c r="AK15" s="215">
        <v>37</v>
      </c>
      <c r="AL15" s="215">
        <v>52</v>
      </c>
      <c r="AM15" s="215">
        <v>33</v>
      </c>
      <c r="AN15" s="215">
        <v>52</v>
      </c>
      <c r="AO15" s="228">
        <v>36</v>
      </c>
      <c r="AP15" s="164">
        <f>C15+D15+E15+F15</f>
        <v>53</v>
      </c>
      <c r="AQ15" s="164">
        <f>G15+H15+I15+J15</f>
        <v>104</v>
      </c>
      <c r="AR15" s="164">
        <f>K15+L15+M15+N15</f>
        <v>164</v>
      </c>
      <c r="AS15" s="164">
        <f>+O15+P15+Q15+R15</f>
        <v>173</v>
      </c>
      <c r="AT15" s="164">
        <f>+S15+T15+U15+V15</f>
        <v>212</v>
      </c>
      <c r="AU15" s="164">
        <f>+W15+X15+Y15+Z15</f>
        <v>254</v>
      </c>
      <c r="AV15" s="164">
        <f>+AA15+AB15+AC15+AD15</f>
        <v>309</v>
      </c>
      <c r="AW15" s="164">
        <f>+AE15+AF15+AG15+AH15</f>
        <v>249</v>
      </c>
      <c r="AX15" s="164">
        <f>+AI15+AJ15+AK15+AL15</f>
        <v>191</v>
      </c>
    </row>
    <row r="16" spans="2:50" ht="14.25">
      <c r="B16" s="154" t="s">
        <v>28</v>
      </c>
      <c r="C16" s="162">
        <v>2</v>
      </c>
      <c r="D16" s="159"/>
      <c r="E16" s="159"/>
      <c r="F16" s="159">
        <v>7</v>
      </c>
      <c r="G16" s="159">
        <v>4</v>
      </c>
      <c r="H16" s="159">
        <v>3</v>
      </c>
      <c r="I16" s="159">
        <v>8</v>
      </c>
      <c r="J16" s="159">
        <v>16</v>
      </c>
      <c r="K16" s="159">
        <v>11</v>
      </c>
      <c r="L16" s="159">
        <v>19</v>
      </c>
      <c r="M16" s="159">
        <v>12</v>
      </c>
      <c r="N16" s="159">
        <v>11</v>
      </c>
      <c r="O16" s="159">
        <v>19</v>
      </c>
      <c r="P16" s="159">
        <v>20</v>
      </c>
      <c r="Q16" s="159">
        <v>7</v>
      </c>
      <c r="R16" s="159">
        <v>9</v>
      </c>
      <c r="S16" s="159">
        <v>9</v>
      </c>
      <c r="T16" s="159">
        <v>14</v>
      </c>
      <c r="U16" s="159">
        <v>6</v>
      </c>
      <c r="V16" s="159">
        <v>14</v>
      </c>
      <c r="W16" s="159">
        <v>13</v>
      </c>
      <c r="X16" s="159">
        <v>26</v>
      </c>
      <c r="Y16" s="159">
        <v>12</v>
      </c>
      <c r="Z16" s="159">
        <v>23</v>
      </c>
      <c r="AA16" s="159">
        <v>26</v>
      </c>
      <c r="AB16" s="159">
        <v>30</v>
      </c>
      <c r="AC16" s="159">
        <v>25</v>
      </c>
      <c r="AD16" s="159">
        <v>29</v>
      </c>
      <c r="AE16" s="159">
        <v>24</v>
      </c>
      <c r="AF16" s="159">
        <v>15</v>
      </c>
      <c r="AG16" s="159">
        <v>28</v>
      </c>
      <c r="AH16" s="159">
        <v>22</v>
      </c>
      <c r="AI16" s="215">
        <v>13</v>
      </c>
      <c r="AJ16" s="215">
        <v>17</v>
      </c>
      <c r="AK16" s="215">
        <v>13</v>
      </c>
      <c r="AL16" s="215">
        <v>13</v>
      </c>
      <c r="AM16" s="215">
        <v>13</v>
      </c>
      <c r="AN16" s="215">
        <v>13</v>
      </c>
      <c r="AO16" s="228">
        <v>15</v>
      </c>
      <c r="AP16" s="164">
        <f>C16+D16+E16+F16</f>
        <v>9</v>
      </c>
      <c r="AQ16" s="164">
        <f>G16+H16+I16+J16</f>
        <v>31</v>
      </c>
      <c r="AR16" s="164">
        <f>K16+L16+M16+N16</f>
        <v>53</v>
      </c>
      <c r="AS16" s="164">
        <f>+O16+P16+Q16+R16</f>
        <v>55</v>
      </c>
      <c r="AT16" s="164">
        <f>+S16+T16+U16+V16</f>
        <v>43</v>
      </c>
      <c r="AU16" s="164">
        <f>+W16+X16+Y16+Z16</f>
        <v>74</v>
      </c>
      <c r="AV16" s="164">
        <f>+AA16+AB16+AC16+AD16</f>
        <v>110</v>
      </c>
      <c r="AW16" s="164">
        <f>+AE16+AF16+AG16+AH16</f>
        <v>89</v>
      </c>
      <c r="AX16" s="164">
        <f>+AI16+AJ16+AK16+AL16</f>
        <v>56</v>
      </c>
    </row>
    <row r="17" spans="2:50" ht="14.25">
      <c r="B17" s="154" t="s">
        <v>29</v>
      </c>
      <c r="C17" s="162"/>
      <c r="D17" s="159">
        <v>1</v>
      </c>
      <c r="E17" s="159">
        <v>1</v>
      </c>
      <c r="F17" s="159">
        <v>4</v>
      </c>
      <c r="G17" s="159"/>
      <c r="H17" s="159">
        <v>6</v>
      </c>
      <c r="I17" s="159">
        <v>3</v>
      </c>
      <c r="J17" s="159">
        <v>11</v>
      </c>
      <c r="K17" s="159">
        <v>2</v>
      </c>
      <c r="L17" s="159">
        <v>6</v>
      </c>
      <c r="M17" s="159">
        <v>1</v>
      </c>
      <c r="N17" s="159">
        <v>4</v>
      </c>
      <c r="O17" s="159">
        <v>11</v>
      </c>
      <c r="P17" s="159">
        <v>5</v>
      </c>
      <c r="Q17" s="159">
        <v>4</v>
      </c>
      <c r="R17" s="159">
        <v>1</v>
      </c>
      <c r="S17" s="159">
        <v>11</v>
      </c>
      <c r="T17" s="159">
        <v>16</v>
      </c>
      <c r="U17" s="159">
        <v>13</v>
      </c>
      <c r="V17" s="159">
        <v>9</v>
      </c>
      <c r="W17" s="159">
        <v>9</v>
      </c>
      <c r="X17" s="159">
        <v>11</v>
      </c>
      <c r="Y17" s="159">
        <v>15</v>
      </c>
      <c r="Z17" s="159">
        <v>22</v>
      </c>
      <c r="AA17" s="159">
        <v>21</v>
      </c>
      <c r="AB17" s="159">
        <v>17</v>
      </c>
      <c r="AC17" s="159">
        <v>13</v>
      </c>
      <c r="AD17" s="159">
        <v>12</v>
      </c>
      <c r="AE17" s="159">
        <v>8</v>
      </c>
      <c r="AF17" s="159">
        <v>4</v>
      </c>
      <c r="AG17" s="159">
        <v>3</v>
      </c>
      <c r="AH17" s="159">
        <v>5</v>
      </c>
      <c r="AI17" s="215">
        <v>8</v>
      </c>
      <c r="AJ17" s="215">
        <v>2</v>
      </c>
      <c r="AK17" s="215">
        <v>8</v>
      </c>
      <c r="AL17" s="215">
        <v>5</v>
      </c>
      <c r="AM17" s="215">
        <v>5</v>
      </c>
      <c r="AN17" s="215">
        <v>10</v>
      </c>
      <c r="AO17" s="228">
        <v>4</v>
      </c>
      <c r="AP17" s="164">
        <f>C17+D17+E17+F17</f>
        <v>6</v>
      </c>
      <c r="AQ17" s="164">
        <f>G17+H17+I17+J17</f>
        <v>20</v>
      </c>
      <c r="AR17" s="164">
        <f>K17+L17+M17+N17</f>
        <v>13</v>
      </c>
      <c r="AS17" s="164">
        <f>+O17+P17+Q17+R17</f>
        <v>21</v>
      </c>
      <c r="AT17" s="164">
        <f>+S17+T17+U17+V17</f>
        <v>49</v>
      </c>
      <c r="AU17" s="164">
        <f>+W17+X17+Y17+Z17</f>
        <v>57</v>
      </c>
      <c r="AV17" s="164">
        <f>+AA17+AB17+AC17+AD17</f>
        <v>63</v>
      </c>
      <c r="AW17" s="164">
        <f>+AE17+AF17+AG17+AH17</f>
        <v>20</v>
      </c>
      <c r="AX17" s="164">
        <f>+AI17+AJ17+AK17+AL17</f>
        <v>23</v>
      </c>
    </row>
    <row r="18" spans="2:50" ht="14.25">
      <c r="B18" s="154" t="s">
        <v>30</v>
      </c>
      <c r="C18" s="162">
        <v>1</v>
      </c>
      <c r="D18" s="159">
        <v>5</v>
      </c>
      <c r="E18" s="159">
        <v>3</v>
      </c>
      <c r="F18" s="159">
        <v>9</v>
      </c>
      <c r="G18" s="159">
        <v>16</v>
      </c>
      <c r="H18" s="159">
        <v>15</v>
      </c>
      <c r="I18" s="159">
        <v>16</v>
      </c>
      <c r="J18" s="159">
        <v>19</v>
      </c>
      <c r="K18" s="159">
        <v>37</v>
      </c>
      <c r="L18" s="159">
        <v>22</v>
      </c>
      <c r="M18" s="159">
        <v>18</v>
      </c>
      <c r="N18" s="159">
        <v>25</v>
      </c>
      <c r="O18" s="159">
        <v>24</v>
      </c>
      <c r="P18" s="159">
        <v>24</v>
      </c>
      <c r="Q18" s="159">
        <v>27</v>
      </c>
      <c r="R18" s="159">
        <v>45</v>
      </c>
      <c r="S18" s="159">
        <v>33</v>
      </c>
      <c r="T18" s="159">
        <v>35</v>
      </c>
      <c r="U18" s="159">
        <v>42</v>
      </c>
      <c r="V18" s="159">
        <v>38</v>
      </c>
      <c r="W18" s="159">
        <v>49</v>
      </c>
      <c r="X18" s="159">
        <v>35</v>
      </c>
      <c r="Y18" s="159">
        <v>39</v>
      </c>
      <c r="Z18" s="159">
        <v>47</v>
      </c>
      <c r="AA18" s="159">
        <v>49</v>
      </c>
      <c r="AB18" s="159">
        <v>43</v>
      </c>
      <c r="AC18" s="159">
        <v>41</v>
      </c>
      <c r="AD18" s="159">
        <v>47</v>
      </c>
      <c r="AE18" s="159">
        <v>36</v>
      </c>
      <c r="AF18" s="159">
        <v>47</v>
      </c>
      <c r="AG18" s="159">
        <v>39</v>
      </c>
      <c r="AH18" s="159">
        <v>23</v>
      </c>
      <c r="AI18" s="215">
        <v>30</v>
      </c>
      <c r="AJ18" s="215">
        <v>20</v>
      </c>
      <c r="AK18" s="215">
        <v>41</v>
      </c>
      <c r="AL18" s="215">
        <v>21</v>
      </c>
      <c r="AM18" s="215">
        <v>21</v>
      </c>
      <c r="AN18" s="215">
        <v>32</v>
      </c>
      <c r="AO18" s="228">
        <v>16</v>
      </c>
      <c r="AP18" s="164">
        <f>C18+D18+E18+F18</f>
        <v>18</v>
      </c>
      <c r="AQ18" s="164">
        <f>G18+H18+I18+J18</f>
        <v>66</v>
      </c>
      <c r="AR18" s="164">
        <f>K18+L18+M18+N18</f>
        <v>102</v>
      </c>
      <c r="AS18" s="164">
        <f>+O18+P18+Q18+R18</f>
        <v>120</v>
      </c>
      <c r="AT18" s="164">
        <f>+S18+T18+U18+V18</f>
        <v>148</v>
      </c>
      <c r="AU18" s="164">
        <f>+W18+X18+Y18+Z18</f>
        <v>170</v>
      </c>
      <c r="AV18" s="164">
        <f>+AA18+AB18+AC18+AD18</f>
        <v>180</v>
      </c>
      <c r="AW18" s="164">
        <f>+AE18+AF18+AG18+AH18</f>
        <v>145</v>
      </c>
      <c r="AX18" s="164">
        <f>+AI18+AJ18+AK18+AL18</f>
        <v>112</v>
      </c>
    </row>
    <row r="19" spans="2:50" ht="14.25">
      <c r="B19" s="154" t="s">
        <v>10</v>
      </c>
      <c r="C19" s="162">
        <v>2</v>
      </c>
      <c r="D19" s="159">
        <v>3</v>
      </c>
      <c r="E19" s="159">
        <v>1</v>
      </c>
      <c r="F19" s="159">
        <v>2</v>
      </c>
      <c r="G19" s="159">
        <v>6</v>
      </c>
      <c r="H19" s="159">
        <v>7</v>
      </c>
      <c r="I19" s="159">
        <v>9</v>
      </c>
      <c r="J19" s="159">
        <v>16</v>
      </c>
      <c r="K19" s="159">
        <v>21</v>
      </c>
      <c r="L19" s="159">
        <v>25</v>
      </c>
      <c r="M19" s="159">
        <v>16</v>
      </c>
      <c r="N19" s="159">
        <v>20</v>
      </c>
      <c r="O19" s="159">
        <v>19</v>
      </c>
      <c r="P19" s="159">
        <v>11</v>
      </c>
      <c r="Q19" s="159">
        <v>6</v>
      </c>
      <c r="R19" s="159">
        <v>7</v>
      </c>
      <c r="S19" s="159">
        <v>20</v>
      </c>
      <c r="T19" s="159">
        <v>22</v>
      </c>
      <c r="U19" s="159">
        <v>16</v>
      </c>
      <c r="V19" s="159">
        <v>19</v>
      </c>
      <c r="W19" s="159">
        <v>36</v>
      </c>
      <c r="X19" s="159">
        <v>46</v>
      </c>
      <c r="Y19" s="159">
        <v>25</v>
      </c>
      <c r="Z19" s="159">
        <v>24</v>
      </c>
      <c r="AA19" s="159">
        <v>32</v>
      </c>
      <c r="AB19" s="159">
        <v>27</v>
      </c>
      <c r="AC19" s="159">
        <v>31</v>
      </c>
      <c r="AD19" s="159">
        <v>19</v>
      </c>
      <c r="AE19" s="159">
        <v>22</v>
      </c>
      <c r="AF19" s="159">
        <v>23</v>
      </c>
      <c r="AG19" s="159">
        <v>9</v>
      </c>
      <c r="AH19" s="159">
        <v>17</v>
      </c>
      <c r="AI19" s="215">
        <v>11</v>
      </c>
      <c r="AJ19" s="215">
        <v>9</v>
      </c>
      <c r="AK19" s="215">
        <v>19</v>
      </c>
      <c r="AL19" s="215">
        <v>19</v>
      </c>
      <c r="AM19" s="215">
        <v>19</v>
      </c>
      <c r="AN19" s="215">
        <v>13</v>
      </c>
      <c r="AO19" s="228">
        <v>9</v>
      </c>
      <c r="AP19" s="164">
        <f>C19+D19+E19+F19</f>
        <v>8</v>
      </c>
      <c r="AQ19" s="164">
        <f>G19+H19+I19+J19</f>
        <v>38</v>
      </c>
      <c r="AR19" s="164">
        <f>K19+L19+M19+N19</f>
        <v>82</v>
      </c>
      <c r="AS19" s="164">
        <f>+O19+P19+Q19+R19</f>
        <v>43</v>
      </c>
      <c r="AT19" s="164">
        <f>+S19+T19+U19+V19</f>
        <v>77</v>
      </c>
      <c r="AU19" s="164">
        <f>+W19+X19+Y19+Z19</f>
        <v>131</v>
      </c>
      <c r="AV19" s="164">
        <f>+AA19+AB19+AC19+AD19</f>
        <v>109</v>
      </c>
      <c r="AW19" s="164">
        <f>+AE19+AF19+AG19+AH19</f>
        <v>71</v>
      </c>
      <c r="AX19" s="164">
        <f>+AI19+AJ19+AK19+AL19</f>
        <v>58</v>
      </c>
    </row>
    <row r="20" spans="2:50" ht="14.25">
      <c r="B20" s="154" t="s">
        <v>31</v>
      </c>
      <c r="C20" s="162">
        <v>4</v>
      </c>
      <c r="D20" s="159">
        <v>2</v>
      </c>
      <c r="E20" s="159">
        <v>6</v>
      </c>
      <c r="F20" s="159">
        <v>5</v>
      </c>
      <c r="G20" s="159">
        <v>15</v>
      </c>
      <c r="H20" s="159">
        <v>15</v>
      </c>
      <c r="I20" s="159">
        <v>26</v>
      </c>
      <c r="J20" s="159">
        <v>39</v>
      </c>
      <c r="K20" s="159">
        <v>51</v>
      </c>
      <c r="L20" s="159">
        <v>83</v>
      </c>
      <c r="M20" s="159">
        <v>34</v>
      </c>
      <c r="N20" s="159">
        <v>72</v>
      </c>
      <c r="O20" s="159">
        <v>77</v>
      </c>
      <c r="P20" s="159">
        <v>51</v>
      </c>
      <c r="Q20" s="159">
        <v>46</v>
      </c>
      <c r="R20" s="159">
        <v>62</v>
      </c>
      <c r="S20" s="159">
        <v>79</v>
      </c>
      <c r="T20" s="159">
        <v>51</v>
      </c>
      <c r="U20" s="159">
        <v>47</v>
      </c>
      <c r="V20" s="159">
        <v>50</v>
      </c>
      <c r="W20" s="159">
        <v>45</v>
      </c>
      <c r="X20" s="159">
        <v>56</v>
      </c>
      <c r="Y20" s="159">
        <v>46</v>
      </c>
      <c r="Z20" s="159">
        <v>60</v>
      </c>
      <c r="AA20" s="159">
        <v>48</v>
      </c>
      <c r="AB20" s="159">
        <v>43</v>
      </c>
      <c r="AC20" s="159">
        <v>42</v>
      </c>
      <c r="AD20" s="159">
        <v>39</v>
      </c>
      <c r="AE20" s="159">
        <v>44</v>
      </c>
      <c r="AF20" s="159">
        <v>40</v>
      </c>
      <c r="AG20" s="159">
        <v>31</v>
      </c>
      <c r="AH20" s="159">
        <v>38</v>
      </c>
      <c r="AI20" s="215">
        <v>32</v>
      </c>
      <c r="AJ20" s="215">
        <v>35</v>
      </c>
      <c r="AK20" s="215">
        <v>19</v>
      </c>
      <c r="AL20" s="215">
        <v>23</v>
      </c>
      <c r="AM20" s="215">
        <v>14</v>
      </c>
      <c r="AN20" s="215">
        <v>21</v>
      </c>
      <c r="AO20" s="228">
        <v>21</v>
      </c>
      <c r="AP20" s="164">
        <f>C20+D20+E20+F20</f>
        <v>17</v>
      </c>
      <c r="AQ20" s="164">
        <f>G20+H20+I20+J20</f>
        <v>95</v>
      </c>
      <c r="AR20" s="164">
        <f>K20+L20+M20+N20</f>
        <v>240</v>
      </c>
      <c r="AS20" s="164">
        <f>+O20+P20+Q20+R20</f>
        <v>236</v>
      </c>
      <c r="AT20" s="164">
        <f>+S20+T20+U20+V20</f>
        <v>227</v>
      </c>
      <c r="AU20" s="164">
        <f>+W20+X20+Y20+Z20</f>
        <v>207</v>
      </c>
      <c r="AV20" s="164">
        <f>+AA20+AB20+AC20+AD20</f>
        <v>172</v>
      </c>
      <c r="AW20" s="164">
        <f>+AE20+AF20+AG20+AH20</f>
        <v>153</v>
      </c>
      <c r="AX20" s="164">
        <f>+AI20+AJ20+AK20+AL20</f>
        <v>109</v>
      </c>
    </row>
    <row r="21" spans="2:50" ht="14.25">
      <c r="B21" s="154" t="s">
        <v>64</v>
      </c>
      <c r="C21" s="162"/>
      <c r="D21" s="159">
        <v>6</v>
      </c>
      <c r="E21" s="159">
        <v>1</v>
      </c>
      <c r="F21" s="159">
        <v>3</v>
      </c>
      <c r="G21" s="159">
        <v>5</v>
      </c>
      <c r="H21" s="159">
        <v>6</v>
      </c>
      <c r="I21" s="159">
        <v>17</v>
      </c>
      <c r="J21" s="159">
        <v>17</v>
      </c>
      <c r="K21" s="159">
        <v>13</v>
      </c>
      <c r="L21" s="159">
        <v>22</v>
      </c>
      <c r="M21" s="159">
        <v>12</v>
      </c>
      <c r="N21" s="159">
        <v>9</v>
      </c>
      <c r="O21" s="159">
        <v>29</v>
      </c>
      <c r="P21" s="159">
        <v>12</v>
      </c>
      <c r="Q21" s="159">
        <v>10</v>
      </c>
      <c r="R21" s="159">
        <v>14</v>
      </c>
      <c r="S21" s="159">
        <v>17</v>
      </c>
      <c r="T21" s="159">
        <v>5</v>
      </c>
      <c r="U21" s="159">
        <v>16</v>
      </c>
      <c r="V21" s="159">
        <v>19</v>
      </c>
      <c r="W21" s="159">
        <v>17</v>
      </c>
      <c r="X21" s="159">
        <v>21</v>
      </c>
      <c r="Y21" s="159">
        <v>19</v>
      </c>
      <c r="Z21" s="159">
        <v>30</v>
      </c>
      <c r="AA21" s="159">
        <v>26</v>
      </c>
      <c r="AB21" s="159">
        <v>29</v>
      </c>
      <c r="AC21" s="159">
        <v>24</v>
      </c>
      <c r="AD21" s="159">
        <v>16</v>
      </c>
      <c r="AE21" s="159">
        <v>26</v>
      </c>
      <c r="AF21" s="159">
        <v>24</v>
      </c>
      <c r="AG21" s="159">
        <v>16</v>
      </c>
      <c r="AH21" s="159">
        <v>16</v>
      </c>
      <c r="AI21" s="215">
        <v>21</v>
      </c>
      <c r="AJ21" s="215">
        <v>21</v>
      </c>
      <c r="AK21" s="215">
        <v>8</v>
      </c>
      <c r="AL21" s="215">
        <v>16</v>
      </c>
      <c r="AM21" s="215">
        <v>6</v>
      </c>
      <c r="AN21" s="215">
        <v>11</v>
      </c>
      <c r="AO21" s="228">
        <v>10</v>
      </c>
      <c r="AP21" s="164">
        <f>C21+D21+E21+F21</f>
        <v>10</v>
      </c>
      <c r="AQ21" s="164">
        <f>G21+H21+I21+J21</f>
        <v>45</v>
      </c>
      <c r="AR21" s="164">
        <f>K21+L21+M21+N21</f>
        <v>56</v>
      </c>
      <c r="AS21" s="164">
        <f>+O21+P21+Q21+R21</f>
        <v>65</v>
      </c>
      <c r="AT21" s="164">
        <f>+S21+T21+U21+V21</f>
        <v>57</v>
      </c>
      <c r="AU21" s="164">
        <f>+W21+X21+Y21+Z21</f>
        <v>87</v>
      </c>
      <c r="AV21" s="164">
        <f>+AA21+AB21+AC21+AD21</f>
        <v>95</v>
      </c>
      <c r="AW21" s="164">
        <f>+AE21+AF21+AG21+AH21</f>
        <v>82</v>
      </c>
      <c r="AX21" s="164">
        <f>+AI21+AJ21+AK21+AL21</f>
        <v>66</v>
      </c>
    </row>
    <row r="22" spans="2:50" ht="14.25">
      <c r="B22" s="154" t="s">
        <v>32</v>
      </c>
      <c r="C22" s="162">
        <v>8</v>
      </c>
      <c r="D22" s="159">
        <v>4</v>
      </c>
      <c r="E22" s="159">
        <v>3</v>
      </c>
      <c r="F22" s="159">
        <v>4</v>
      </c>
      <c r="G22" s="159">
        <v>11</v>
      </c>
      <c r="H22" s="159">
        <v>22</v>
      </c>
      <c r="I22" s="159">
        <v>8</v>
      </c>
      <c r="J22" s="159">
        <v>28</v>
      </c>
      <c r="K22" s="159">
        <v>26</v>
      </c>
      <c r="L22" s="159">
        <v>25</v>
      </c>
      <c r="M22" s="159">
        <v>23</v>
      </c>
      <c r="N22" s="159">
        <v>27</v>
      </c>
      <c r="O22" s="159">
        <v>11</v>
      </c>
      <c r="P22" s="159">
        <v>15</v>
      </c>
      <c r="Q22" s="159">
        <v>11</v>
      </c>
      <c r="R22" s="159">
        <v>24</v>
      </c>
      <c r="S22" s="159">
        <v>20</v>
      </c>
      <c r="T22" s="159">
        <v>16</v>
      </c>
      <c r="U22" s="159">
        <v>21</v>
      </c>
      <c r="V22" s="159">
        <v>21</v>
      </c>
      <c r="W22" s="159">
        <v>19</v>
      </c>
      <c r="X22" s="159">
        <v>33</v>
      </c>
      <c r="Y22" s="159">
        <v>29</v>
      </c>
      <c r="Z22" s="159">
        <v>32</v>
      </c>
      <c r="AA22" s="159">
        <v>30</v>
      </c>
      <c r="AB22" s="159">
        <v>29</v>
      </c>
      <c r="AC22" s="159">
        <v>23</v>
      </c>
      <c r="AD22" s="159">
        <v>21</v>
      </c>
      <c r="AE22" s="159">
        <v>19</v>
      </c>
      <c r="AF22" s="159">
        <v>15</v>
      </c>
      <c r="AG22" s="159">
        <v>15</v>
      </c>
      <c r="AH22" s="159">
        <v>16</v>
      </c>
      <c r="AI22" s="215">
        <v>19</v>
      </c>
      <c r="AJ22" s="215">
        <v>15</v>
      </c>
      <c r="AK22" s="215">
        <v>19</v>
      </c>
      <c r="AL22" s="215">
        <v>9</v>
      </c>
      <c r="AM22" s="215">
        <v>8</v>
      </c>
      <c r="AN22" s="215">
        <v>8</v>
      </c>
      <c r="AO22" s="228">
        <v>17</v>
      </c>
      <c r="AP22" s="164">
        <f>C22+D22+E22+F22</f>
        <v>19</v>
      </c>
      <c r="AQ22" s="164">
        <f>G22+H22+I22+J22</f>
        <v>69</v>
      </c>
      <c r="AR22" s="164">
        <f>K22+L22+M22+N22</f>
        <v>101</v>
      </c>
      <c r="AS22" s="164">
        <f>+O22+P22+Q22+R22</f>
        <v>61</v>
      </c>
      <c r="AT22" s="164">
        <f>+S22+T22+U22+V22</f>
        <v>78</v>
      </c>
      <c r="AU22" s="164">
        <f>+W22+X22+Y22+Z22</f>
        <v>113</v>
      </c>
      <c r="AV22" s="164">
        <f>+AA22+AB22+AC22+AD22</f>
        <v>103</v>
      </c>
      <c r="AW22" s="164">
        <f>+AE22+AF22+AG22+AH22</f>
        <v>65</v>
      </c>
      <c r="AX22" s="164">
        <f>+AI22+AJ22+AK22+AL22</f>
        <v>62</v>
      </c>
    </row>
    <row r="23" spans="2:50" ht="14.25">
      <c r="B23" s="154" t="s">
        <v>33</v>
      </c>
      <c r="C23" s="162">
        <v>3</v>
      </c>
      <c r="D23" s="159">
        <v>2</v>
      </c>
      <c r="E23" s="159">
        <v>1</v>
      </c>
      <c r="F23" s="159">
        <v>1</v>
      </c>
      <c r="G23" s="159">
        <v>3</v>
      </c>
      <c r="H23" s="159">
        <v>6</v>
      </c>
      <c r="I23" s="159">
        <v>3</v>
      </c>
      <c r="J23" s="159">
        <v>9</v>
      </c>
      <c r="K23" s="159">
        <v>6</v>
      </c>
      <c r="L23" s="159">
        <v>4</v>
      </c>
      <c r="M23" s="159">
        <v>5</v>
      </c>
      <c r="N23" s="159">
        <v>2</v>
      </c>
      <c r="O23" s="159">
        <v>5</v>
      </c>
      <c r="P23" s="159">
        <v>2</v>
      </c>
      <c r="Q23" s="159">
        <v>10</v>
      </c>
      <c r="R23" s="159">
        <v>6</v>
      </c>
      <c r="S23" s="159">
        <v>7</v>
      </c>
      <c r="T23" s="159">
        <v>3</v>
      </c>
      <c r="U23" s="159">
        <v>5</v>
      </c>
      <c r="V23" s="159">
        <v>3</v>
      </c>
      <c r="W23" s="159">
        <v>5</v>
      </c>
      <c r="X23" s="159">
        <v>5</v>
      </c>
      <c r="Y23" s="159">
        <v>14</v>
      </c>
      <c r="Z23" s="159">
        <v>8</v>
      </c>
      <c r="AA23" s="159">
        <v>9</v>
      </c>
      <c r="AB23" s="159">
        <v>9</v>
      </c>
      <c r="AC23" s="159">
        <v>10</v>
      </c>
      <c r="AD23" s="159">
        <v>2</v>
      </c>
      <c r="AE23" s="159">
        <v>15</v>
      </c>
      <c r="AF23" s="159">
        <v>3</v>
      </c>
      <c r="AG23" s="159">
        <v>8</v>
      </c>
      <c r="AH23" s="159">
        <v>11</v>
      </c>
      <c r="AI23" s="215">
        <v>6</v>
      </c>
      <c r="AJ23" s="215">
        <v>0</v>
      </c>
      <c r="AK23" s="215">
        <v>13</v>
      </c>
      <c r="AL23" s="215">
        <v>5</v>
      </c>
      <c r="AM23" s="215">
        <v>4</v>
      </c>
      <c r="AN23" s="215">
        <v>1</v>
      </c>
      <c r="AO23" s="228">
        <v>5</v>
      </c>
      <c r="AP23" s="164">
        <f>C23+D23+E23+F23</f>
        <v>7</v>
      </c>
      <c r="AQ23" s="164">
        <f>G23+H23+I23+J23</f>
        <v>21</v>
      </c>
      <c r="AR23" s="164">
        <f>K23+L23+M23+N23</f>
        <v>17</v>
      </c>
      <c r="AS23" s="164">
        <f>+O23+P23+Q23+R23</f>
        <v>23</v>
      </c>
      <c r="AT23" s="164">
        <f>+S23+T23+U23+V23</f>
        <v>18</v>
      </c>
      <c r="AU23" s="164">
        <f>+W23+X23+Y23+Z23</f>
        <v>32</v>
      </c>
      <c r="AV23" s="164">
        <f>+AA23+AB23+AC23+AD23</f>
        <v>30</v>
      </c>
      <c r="AW23" s="164">
        <f>+AE23+AF23+AG23+AH23</f>
        <v>37</v>
      </c>
      <c r="AX23" s="164">
        <f>+AI23+AJ23+AK23+AL23</f>
        <v>24</v>
      </c>
    </row>
    <row r="24" spans="2:50" ht="14.25">
      <c r="B24" s="154" t="s">
        <v>105</v>
      </c>
      <c r="C24" s="162">
        <v>9</v>
      </c>
      <c r="D24" s="159">
        <v>9</v>
      </c>
      <c r="E24" s="159">
        <v>4</v>
      </c>
      <c r="F24" s="159">
        <v>3</v>
      </c>
      <c r="G24" s="159">
        <v>8</v>
      </c>
      <c r="H24" s="159">
        <v>14</v>
      </c>
      <c r="I24" s="159">
        <v>12</v>
      </c>
      <c r="J24" s="159">
        <v>20</v>
      </c>
      <c r="K24" s="159">
        <v>30</v>
      </c>
      <c r="L24" s="159">
        <v>29</v>
      </c>
      <c r="M24" s="159">
        <v>18</v>
      </c>
      <c r="N24" s="159">
        <v>16</v>
      </c>
      <c r="O24" s="159">
        <v>16</v>
      </c>
      <c r="P24" s="159">
        <v>18</v>
      </c>
      <c r="Q24" s="159">
        <v>23</v>
      </c>
      <c r="R24" s="159">
        <v>28</v>
      </c>
      <c r="S24" s="159">
        <v>69</v>
      </c>
      <c r="T24" s="159">
        <v>23</v>
      </c>
      <c r="U24" s="159">
        <v>33</v>
      </c>
      <c r="V24" s="159">
        <v>44</v>
      </c>
      <c r="W24" s="159">
        <v>47</v>
      </c>
      <c r="X24" s="159">
        <v>31</v>
      </c>
      <c r="Y24" s="159">
        <v>39</v>
      </c>
      <c r="Z24" s="159">
        <v>43</v>
      </c>
      <c r="AA24" s="159">
        <v>40</v>
      </c>
      <c r="AB24" s="159">
        <v>36</v>
      </c>
      <c r="AC24" s="159">
        <v>35</v>
      </c>
      <c r="AD24" s="159">
        <v>35</v>
      </c>
      <c r="AE24" s="159">
        <v>29</v>
      </c>
      <c r="AF24" s="159">
        <v>34</v>
      </c>
      <c r="AG24" s="159">
        <v>26</v>
      </c>
      <c r="AH24" s="159">
        <v>22</v>
      </c>
      <c r="AI24" s="215">
        <v>22</v>
      </c>
      <c r="AJ24" s="215">
        <v>24</v>
      </c>
      <c r="AK24" s="215">
        <v>16</v>
      </c>
      <c r="AL24" s="215">
        <v>16</v>
      </c>
      <c r="AM24" s="215">
        <v>11</v>
      </c>
      <c r="AN24" s="215">
        <v>12</v>
      </c>
      <c r="AO24" s="228">
        <v>11</v>
      </c>
      <c r="AP24" s="164">
        <f>C24+D24+E24+F24</f>
        <v>25</v>
      </c>
      <c r="AQ24" s="164">
        <f>G24+H24+I24+J24</f>
        <v>54</v>
      </c>
      <c r="AR24" s="164">
        <f>K24+L24+M24+N24</f>
        <v>93</v>
      </c>
      <c r="AS24" s="164">
        <f>+O24+P24+Q24+R24</f>
        <v>85</v>
      </c>
      <c r="AT24" s="164">
        <f>+S24+T24+U24+V24</f>
        <v>169</v>
      </c>
      <c r="AU24" s="164">
        <f>+W24+X24+Y24+Z24</f>
        <v>160</v>
      </c>
      <c r="AV24" s="164">
        <f>+AA24+AB24+AC24+AD24</f>
        <v>146</v>
      </c>
      <c r="AW24" s="164">
        <f>+AE24+AF24+AG24+AH24</f>
        <v>111</v>
      </c>
      <c r="AX24" s="164">
        <f>+AI24+AJ24+AK24+AL24</f>
        <v>78</v>
      </c>
    </row>
    <row r="25" spans="2:50" ht="14.25">
      <c r="B25" s="154" t="s">
        <v>34</v>
      </c>
      <c r="C25" s="162">
        <v>12</v>
      </c>
      <c r="D25" s="159">
        <v>3</v>
      </c>
      <c r="E25" s="159">
        <v>3</v>
      </c>
      <c r="F25" s="159">
        <v>9</v>
      </c>
      <c r="G25" s="159">
        <v>10</v>
      </c>
      <c r="H25" s="159">
        <v>12</v>
      </c>
      <c r="I25" s="159">
        <v>18</v>
      </c>
      <c r="J25" s="159">
        <v>21</v>
      </c>
      <c r="K25" s="159">
        <v>46</v>
      </c>
      <c r="L25" s="159">
        <v>32</v>
      </c>
      <c r="M25" s="159">
        <v>18</v>
      </c>
      <c r="N25" s="159">
        <v>19</v>
      </c>
      <c r="O25" s="159">
        <v>34</v>
      </c>
      <c r="P25" s="159">
        <v>12</v>
      </c>
      <c r="Q25" s="159">
        <v>19</v>
      </c>
      <c r="R25" s="159">
        <v>28</v>
      </c>
      <c r="S25" s="159">
        <v>29</v>
      </c>
      <c r="T25" s="159">
        <v>40</v>
      </c>
      <c r="U25" s="159">
        <v>19</v>
      </c>
      <c r="V25" s="159">
        <v>29</v>
      </c>
      <c r="W25" s="159">
        <v>37</v>
      </c>
      <c r="X25" s="159">
        <v>31</v>
      </c>
      <c r="Y25" s="159">
        <v>29</v>
      </c>
      <c r="Z25" s="159">
        <v>47</v>
      </c>
      <c r="AA25" s="159">
        <v>38</v>
      </c>
      <c r="AB25" s="159">
        <v>58</v>
      </c>
      <c r="AC25" s="159">
        <v>33</v>
      </c>
      <c r="AD25" s="159">
        <v>53</v>
      </c>
      <c r="AE25" s="159">
        <v>49</v>
      </c>
      <c r="AF25" s="159">
        <v>33</v>
      </c>
      <c r="AG25" s="159">
        <v>25</v>
      </c>
      <c r="AH25" s="159">
        <v>47</v>
      </c>
      <c r="AI25" s="215">
        <v>28</v>
      </c>
      <c r="AJ25" s="215">
        <v>20</v>
      </c>
      <c r="AK25" s="215">
        <v>26</v>
      </c>
      <c r="AL25" s="215">
        <v>23</v>
      </c>
      <c r="AM25" s="215">
        <v>15</v>
      </c>
      <c r="AN25" s="215">
        <v>27</v>
      </c>
      <c r="AO25" s="228">
        <v>19</v>
      </c>
      <c r="AP25" s="164">
        <f>C25+D25+E25+F25</f>
        <v>27</v>
      </c>
      <c r="AQ25" s="164">
        <f>G25+H25+I25+J25</f>
        <v>61</v>
      </c>
      <c r="AR25" s="164">
        <f>K25+L25+M25+N25</f>
        <v>115</v>
      </c>
      <c r="AS25" s="164">
        <f>+O25+P25+Q25+R25</f>
        <v>93</v>
      </c>
      <c r="AT25" s="164">
        <f>+S25+T25+U25+V25</f>
        <v>117</v>
      </c>
      <c r="AU25" s="164">
        <f>+W25+X25+Y25+Z25</f>
        <v>144</v>
      </c>
      <c r="AV25" s="164">
        <f>+AA25+AB25+AC25+AD25</f>
        <v>182</v>
      </c>
      <c r="AW25" s="164">
        <f>+AE25+AF25+AG25+AH25</f>
        <v>154</v>
      </c>
      <c r="AX25" s="164">
        <f>+AI25+AJ25+AK25+AL25</f>
        <v>97</v>
      </c>
    </row>
    <row r="26" spans="2:50" ht="14.25">
      <c r="B26" s="154" t="s">
        <v>35</v>
      </c>
      <c r="C26" s="162">
        <v>1</v>
      </c>
      <c r="D26" s="159">
        <v>5</v>
      </c>
      <c r="E26" s="159">
        <v>3</v>
      </c>
      <c r="F26" s="159">
        <v>3</v>
      </c>
      <c r="G26" s="159">
        <v>6</v>
      </c>
      <c r="H26" s="159">
        <v>6</v>
      </c>
      <c r="I26" s="159">
        <v>17</v>
      </c>
      <c r="J26" s="159">
        <v>24</v>
      </c>
      <c r="K26" s="159">
        <v>20</v>
      </c>
      <c r="L26" s="159">
        <v>23</v>
      </c>
      <c r="M26" s="159">
        <v>16</v>
      </c>
      <c r="N26" s="159">
        <v>25</v>
      </c>
      <c r="O26" s="159">
        <v>32</v>
      </c>
      <c r="P26" s="159">
        <v>19</v>
      </c>
      <c r="Q26" s="159">
        <v>9</v>
      </c>
      <c r="R26" s="159">
        <v>28</v>
      </c>
      <c r="S26" s="159">
        <v>28</v>
      </c>
      <c r="T26" s="159">
        <v>30</v>
      </c>
      <c r="U26" s="159">
        <v>20</v>
      </c>
      <c r="V26" s="159">
        <v>14</v>
      </c>
      <c r="W26" s="159">
        <v>37</v>
      </c>
      <c r="X26" s="159">
        <v>24</v>
      </c>
      <c r="Y26" s="159">
        <v>36</v>
      </c>
      <c r="Z26" s="159">
        <v>38</v>
      </c>
      <c r="AA26" s="159">
        <v>23</v>
      </c>
      <c r="AB26" s="159">
        <v>42</v>
      </c>
      <c r="AC26" s="159">
        <v>32</v>
      </c>
      <c r="AD26" s="159">
        <v>28</v>
      </c>
      <c r="AE26" s="159">
        <v>25</v>
      </c>
      <c r="AF26" s="159">
        <v>29</v>
      </c>
      <c r="AG26" s="159">
        <v>33</v>
      </c>
      <c r="AH26" s="159">
        <v>28</v>
      </c>
      <c r="AI26" s="215">
        <v>26</v>
      </c>
      <c r="AJ26" s="215">
        <v>25</v>
      </c>
      <c r="AK26" s="215">
        <v>22</v>
      </c>
      <c r="AL26" s="215">
        <v>21</v>
      </c>
      <c r="AM26" s="215">
        <v>14</v>
      </c>
      <c r="AN26" s="215">
        <v>23</v>
      </c>
      <c r="AO26" s="228">
        <v>18</v>
      </c>
      <c r="AP26" s="164">
        <f>C26+D26+E26+F26</f>
        <v>12</v>
      </c>
      <c r="AQ26" s="164">
        <f>G26+H26+I26+J26</f>
        <v>53</v>
      </c>
      <c r="AR26" s="164">
        <f>K26+L26+M26+N26</f>
        <v>84</v>
      </c>
      <c r="AS26" s="164">
        <f>+O26+P26+Q26+R26</f>
        <v>88</v>
      </c>
      <c r="AT26" s="164">
        <f>+S26+T26+U26+V26</f>
        <v>92</v>
      </c>
      <c r="AU26" s="164">
        <f>+W26+X26+Y26+Z26</f>
        <v>135</v>
      </c>
      <c r="AV26" s="164">
        <f>+AA26+AB26+AC26+AD26</f>
        <v>125</v>
      </c>
      <c r="AW26" s="164">
        <f>+AE26+AF26+AG26+AH26</f>
        <v>115</v>
      </c>
      <c r="AX26" s="164">
        <f>+AI26+AJ26+AK26+AL26</f>
        <v>94</v>
      </c>
    </row>
    <row r="27" spans="2:50" ht="14.25">
      <c r="B27" s="154" t="s">
        <v>62</v>
      </c>
      <c r="C27" s="162"/>
      <c r="D27" s="159"/>
      <c r="E27" s="159">
        <v>1</v>
      </c>
      <c r="F27" s="159">
        <v>1</v>
      </c>
      <c r="G27" s="159">
        <v>2</v>
      </c>
      <c r="H27" s="159">
        <v>3</v>
      </c>
      <c r="I27" s="159">
        <v>10</v>
      </c>
      <c r="J27" s="159">
        <v>11</v>
      </c>
      <c r="K27" s="159">
        <v>4</v>
      </c>
      <c r="L27" s="159">
        <v>16</v>
      </c>
      <c r="M27" s="159">
        <v>12</v>
      </c>
      <c r="N27" s="159">
        <v>12</v>
      </c>
      <c r="O27" s="159">
        <v>9</v>
      </c>
      <c r="P27" s="159">
        <v>8</v>
      </c>
      <c r="Q27" s="159">
        <v>3</v>
      </c>
      <c r="R27" s="159">
        <v>12</v>
      </c>
      <c r="S27" s="159">
        <v>6</v>
      </c>
      <c r="T27" s="159">
        <v>7</v>
      </c>
      <c r="U27" s="159">
        <v>9</v>
      </c>
      <c r="V27" s="159">
        <v>10</v>
      </c>
      <c r="W27" s="159">
        <v>10</v>
      </c>
      <c r="X27" s="159">
        <v>15</v>
      </c>
      <c r="Y27" s="159">
        <v>2</v>
      </c>
      <c r="Z27" s="159">
        <v>6</v>
      </c>
      <c r="AA27" s="159">
        <v>12</v>
      </c>
      <c r="AB27" s="159">
        <v>15</v>
      </c>
      <c r="AC27" s="159">
        <v>6</v>
      </c>
      <c r="AD27" s="159">
        <v>12</v>
      </c>
      <c r="AE27" s="159">
        <v>6</v>
      </c>
      <c r="AF27" s="159">
        <v>6</v>
      </c>
      <c r="AG27" s="159">
        <v>8</v>
      </c>
      <c r="AH27" s="159">
        <v>9</v>
      </c>
      <c r="AI27" s="215">
        <v>9</v>
      </c>
      <c r="AJ27" s="215">
        <v>9</v>
      </c>
      <c r="AK27" s="215">
        <v>5</v>
      </c>
      <c r="AL27" s="215">
        <v>14</v>
      </c>
      <c r="AM27" s="215">
        <v>6</v>
      </c>
      <c r="AN27" s="215">
        <v>10</v>
      </c>
      <c r="AO27" s="228">
        <v>9</v>
      </c>
      <c r="AP27" s="164">
        <f>C27+D27+E27+F27</f>
        <v>2</v>
      </c>
      <c r="AQ27" s="164">
        <f>G27+H27+I27+J27</f>
        <v>26</v>
      </c>
      <c r="AR27" s="164">
        <f>K27+L27+M27+N27</f>
        <v>44</v>
      </c>
      <c r="AS27" s="164">
        <f>+O27+P27+Q27+R27</f>
        <v>32</v>
      </c>
      <c r="AT27" s="164">
        <f>+S27+T27+U27+V27</f>
        <v>32</v>
      </c>
      <c r="AU27" s="164">
        <f>+W27+X27+Y27+Z27</f>
        <v>33</v>
      </c>
      <c r="AV27" s="164">
        <f>+AA27+AB27+AC27+AD27</f>
        <v>45</v>
      </c>
      <c r="AW27" s="164">
        <f>+AE27+AF27+AG27+AH27</f>
        <v>29</v>
      </c>
      <c r="AX27" s="164">
        <f>+AI27+AJ27+AK27+AL27</f>
        <v>37</v>
      </c>
    </row>
    <row r="28" spans="2:50" ht="14.25">
      <c r="B28" s="154" t="s">
        <v>36</v>
      </c>
      <c r="C28" s="162"/>
      <c r="D28" s="159"/>
      <c r="E28" s="159">
        <v>1</v>
      </c>
      <c r="F28" s="159">
        <v>2</v>
      </c>
      <c r="G28" s="159">
        <v>3</v>
      </c>
      <c r="H28" s="159">
        <v>10</v>
      </c>
      <c r="I28" s="159">
        <v>5</v>
      </c>
      <c r="J28" s="159">
        <v>13</v>
      </c>
      <c r="K28" s="159">
        <v>15</v>
      </c>
      <c r="L28" s="159">
        <v>7</v>
      </c>
      <c r="M28" s="159">
        <v>6</v>
      </c>
      <c r="N28" s="159">
        <v>13</v>
      </c>
      <c r="O28" s="159">
        <v>12</v>
      </c>
      <c r="P28" s="159">
        <v>10</v>
      </c>
      <c r="Q28" s="159">
        <v>5</v>
      </c>
      <c r="R28" s="159">
        <v>12</v>
      </c>
      <c r="S28" s="159">
        <v>16</v>
      </c>
      <c r="T28" s="159">
        <v>9</v>
      </c>
      <c r="U28" s="159">
        <v>20</v>
      </c>
      <c r="V28" s="159">
        <v>11</v>
      </c>
      <c r="W28" s="159">
        <v>23</v>
      </c>
      <c r="X28" s="159">
        <v>20</v>
      </c>
      <c r="Y28" s="159">
        <v>12</v>
      </c>
      <c r="Z28" s="159">
        <v>19</v>
      </c>
      <c r="AA28" s="159">
        <v>14</v>
      </c>
      <c r="AB28" s="159">
        <v>24</v>
      </c>
      <c r="AC28" s="159">
        <v>20</v>
      </c>
      <c r="AD28" s="159">
        <v>10</v>
      </c>
      <c r="AE28" s="159">
        <v>12</v>
      </c>
      <c r="AF28" s="159">
        <v>15</v>
      </c>
      <c r="AG28" s="159">
        <v>13</v>
      </c>
      <c r="AH28" s="159">
        <v>14</v>
      </c>
      <c r="AI28" s="215">
        <v>13</v>
      </c>
      <c r="AJ28" s="215">
        <v>11</v>
      </c>
      <c r="AK28" s="215">
        <v>9</v>
      </c>
      <c r="AL28" s="215">
        <v>10</v>
      </c>
      <c r="AM28" s="215">
        <v>8</v>
      </c>
      <c r="AN28" s="215">
        <v>7</v>
      </c>
      <c r="AO28" s="228">
        <v>5</v>
      </c>
      <c r="AP28" s="164">
        <f>C28+D28+E28+F28</f>
        <v>3</v>
      </c>
      <c r="AQ28" s="164">
        <f>G28+H28+I28+J28</f>
        <v>31</v>
      </c>
      <c r="AR28" s="164">
        <f>K28+L28+M28+N28</f>
        <v>41</v>
      </c>
      <c r="AS28" s="164">
        <f>+O28+P28+Q28+R28</f>
        <v>39</v>
      </c>
      <c r="AT28" s="164">
        <f>+S28+T28+U28+V28</f>
        <v>56</v>
      </c>
      <c r="AU28" s="164">
        <f>+W28+X28+Y28+Z28</f>
        <v>74</v>
      </c>
      <c r="AV28" s="164">
        <f>+AA28+AB28+AC28+AD28</f>
        <v>68</v>
      </c>
      <c r="AW28" s="164">
        <f>+AE28+AF28+AG28+AH28</f>
        <v>54</v>
      </c>
      <c r="AX28" s="164">
        <f>+AI28+AJ28+AK28+AL28</f>
        <v>43</v>
      </c>
    </row>
    <row r="29" spans="2:50" ht="14.25">
      <c r="B29" s="154" t="s">
        <v>37</v>
      </c>
      <c r="C29" s="162"/>
      <c r="D29" s="159">
        <v>2</v>
      </c>
      <c r="E29" s="159">
        <v>1</v>
      </c>
      <c r="F29" s="159">
        <v>1</v>
      </c>
      <c r="G29" s="159">
        <v>2</v>
      </c>
      <c r="H29" s="159">
        <v>1</v>
      </c>
      <c r="I29" s="159">
        <v>7</v>
      </c>
      <c r="J29" s="159">
        <v>8</v>
      </c>
      <c r="K29" s="159">
        <v>8</v>
      </c>
      <c r="L29" s="159">
        <v>6</v>
      </c>
      <c r="M29" s="159">
        <v>9</v>
      </c>
      <c r="N29" s="159">
        <v>6</v>
      </c>
      <c r="O29" s="159">
        <v>3</v>
      </c>
      <c r="P29" s="159">
        <v>12</v>
      </c>
      <c r="Q29" s="159">
        <v>8</v>
      </c>
      <c r="R29" s="159">
        <v>5</v>
      </c>
      <c r="S29" s="159">
        <v>15</v>
      </c>
      <c r="T29" s="159">
        <v>7</v>
      </c>
      <c r="U29" s="159">
        <v>11</v>
      </c>
      <c r="V29" s="159">
        <v>12</v>
      </c>
      <c r="W29" s="159">
        <v>8</v>
      </c>
      <c r="X29" s="159">
        <v>13</v>
      </c>
      <c r="Y29" s="159">
        <v>13</v>
      </c>
      <c r="Z29" s="159">
        <v>13</v>
      </c>
      <c r="AA29" s="159">
        <v>20</v>
      </c>
      <c r="AB29" s="159">
        <v>12</v>
      </c>
      <c r="AC29" s="159">
        <v>5</v>
      </c>
      <c r="AD29" s="159">
        <v>5</v>
      </c>
      <c r="AE29" s="159">
        <v>7</v>
      </c>
      <c r="AF29" s="159">
        <v>3</v>
      </c>
      <c r="AG29" s="159">
        <v>4</v>
      </c>
      <c r="AH29" s="159">
        <v>5</v>
      </c>
      <c r="AI29" s="215">
        <v>4</v>
      </c>
      <c r="AJ29" s="215">
        <v>4</v>
      </c>
      <c r="AK29" s="215">
        <v>2</v>
      </c>
      <c r="AL29" s="215">
        <v>5</v>
      </c>
      <c r="AM29" s="215">
        <v>9</v>
      </c>
      <c r="AN29" s="215">
        <v>8</v>
      </c>
      <c r="AO29" s="228">
        <v>10</v>
      </c>
      <c r="AP29" s="164">
        <f>C29+D29+E29+F29</f>
        <v>4</v>
      </c>
      <c r="AQ29" s="164">
        <f>G29+H29+I29+J29</f>
        <v>18</v>
      </c>
      <c r="AR29" s="164">
        <f>K29+L29+M29+N29</f>
        <v>29</v>
      </c>
      <c r="AS29" s="164">
        <f>+O29+P29+Q29+R29</f>
        <v>28</v>
      </c>
      <c r="AT29" s="164">
        <f>+S29+T29+U29+V29</f>
        <v>45</v>
      </c>
      <c r="AU29" s="164">
        <f>+W29+X29+Y29+Z29</f>
        <v>47</v>
      </c>
      <c r="AV29" s="164">
        <f>+AA29+AB29+AC29+AD29</f>
        <v>42</v>
      </c>
      <c r="AW29" s="164">
        <f>+AE29+AF29+AG29+AH29</f>
        <v>19</v>
      </c>
      <c r="AX29" s="164">
        <f>+AI29+AJ29+AK29+AL29</f>
        <v>15</v>
      </c>
    </row>
    <row r="30" spans="2:50" ht="14.25">
      <c r="B30" s="154" t="s">
        <v>38</v>
      </c>
      <c r="C30" s="162">
        <v>12</v>
      </c>
      <c r="D30" s="159">
        <v>9</v>
      </c>
      <c r="E30" s="159">
        <v>11</v>
      </c>
      <c r="F30" s="159">
        <v>31</v>
      </c>
      <c r="G30" s="159">
        <v>37</v>
      </c>
      <c r="H30" s="159">
        <v>86</v>
      </c>
      <c r="I30" s="159">
        <v>59</v>
      </c>
      <c r="J30" s="159">
        <v>62</v>
      </c>
      <c r="K30" s="159">
        <v>71</v>
      </c>
      <c r="L30" s="159">
        <v>69</v>
      </c>
      <c r="M30" s="159">
        <v>42</v>
      </c>
      <c r="N30" s="159">
        <v>61</v>
      </c>
      <c r="O30" s="159">
        <v>56</v>
      </c>
      <c r="P30" s="159">
        <v>79</v>
      </c>
      <c r="Q30" s="159">
        <v>74</v>
      </c>
      <c r="R30" s="159">
        <v>64</v>
      </c>
      <c r="S30" s="159">
        <v>115</v>
      </c>
      <c r="T30" s="159">
        <v>78</v>
      </c>
      <c r="U30" s="159">
        <v>77</v>
      </c>
      <c r="V30" s="159">
        <v>64</v>
      </c>
      <c r="W30" s="159">
        <v>59</v>
      </c>
      <c r="X30" s="159">
        <v>63</v>
      </c>
      <c r="Y30" s="159">
        <v>57</v>
      </c>
      <c r="Z30" s="159">
        <v>68</v>
      </c>
      <c r="AA30" s="159">
        <v>336</v>
      </c>
      <c r="AB30" s="159">
        <v>88</v>
      </c>
      <c r="AC30" s="159">
        <v>55</v>
      </c>
      <c r="AD30" s="159">
        <v>68</v>
      </c>
      <c r="AE30" s="159">
        <v>53</v>
      </c>
      <c r="AF30" s="159">
        <v>59</v>
      </c>
      <c r="AG30" s="159">
        <v>32</v>
      </c>
      <c r="AH30" s="159">
        <v>62</v>
      </c>
      <c r="AI30" s="215">
        <v>42</v>
      </c>
      <c r="AJ30" s="215">
        <v>46</v>
      </c>
      <c r="AK30" s="215">
        <v>39</v>
      </c>
      <c r="AL30" s="215">
        <v>40</v>
      </c>
      <c r="AM30" s="215">
        <v>42</v>
      </c>
      <c r="AN30" s="215">
        <v>39</v>
      </c>
      <c r="AO30" s="228">
        <v>31</v>
      </c>
      <c r="AP30" s="164">
        <f>C30+D30+E30+F30</f>
        <v>63</v>
      </c>
      <c r="AQ30" s="164">
        <f>G30+H30+I30+J30</f>
        <v>244</v>
      </c>
      <c r="AR30" s="164">
        <f>K30+L30+M30+N30</f>
        <v>243</v>
      </c>
      <c r="AS30" s="164">
        <f>+O30+P30+Q30+R30</f>
        <v>273</v>
      </c>
      <c r="AT30" s="164">
        <f>+S30+T30+U30+V30</f>
        <v>334</v>
      </c>
      <c r="AU30" s="164">
        <f>+W30+X30+Y30+Z30</f>
        <v>247</v>
      </c>
      <c r="AV30" s="164">
        <f>+AA30+AB30+AC30+AD30</f>
        <v>547</v>
      </c>
      <c r="AW30" s="164">
        <f>+AE30+AF30+AG30+AH30</f>
        <v>206</v>
      </c>
      <c r="AX30" s="164">
        <f>+AI30+AJ30+AK30+AL30</f>
        <v>167</v>
      </c>
    </row>
    <row r="31" spans="2:50" ht="14.25">
      <c r="B31" s="154" t="s">
        <v>39</v>
      </c>
      <c r="C31" s="162">
        <v>2</v>
      </c>
      <c r="D31" s="159">
        <v>1</v>
      </c>
      <c r="E31" s="159">
        <v>1</v>
      </c>
      <c r="F31" s="159">
        <v>2</v>
      </c>
      <c r="G31" s="159">
        <v>6</v>
      </c>
      <c r="H31" s="159">
        <v>4</v>
      </c>
      <c r="I31" s="159">
        <v>8</v>
      </c>
      <c r="J31" s="159">
        <v>20</v>
      </c>
      <c r="K31" s="159">
        <v>22</v>
      </c>
      <c r="L31" s="159">
        <v>17</v>
      </c>
      <c r="M31" s="159">
        <v>10</v>
      </c>
      <c r="N31" s="159">
        <v>10</v>
      </c>
      <c r="O31" s="159">
        <v>16</v>
      </c>
      <c r="P31" s="159">
        <v>11</v>
      </c>
      <c r="Q31" s="159">
        <v>9</v>
      </c>
      <c r="R31" s="159">
        <v>11</v>
      </c>
      <c r="S31" s="159">
        <v>10</v>
      </c>
      <c r="T31" s="159">
        <v>22</v>
      </c>
      <c r="U31" s="159">
        <v>14</v>
      </c>
      <c r="V31" s="159">
        <v>13</v>
      </c>
      <c r="W31" s="159">
        <v>20</v>
      </c>
      <c r="X31" s="159">
        <v>15</v>
      </c>
      <c r="Y31" s="159">
        <v>11</v>
      </c>
      <c r="Z31" s="159">
        <v>21</v>
      </c>
      <c r="AA31" s="159">
        <v>17</v>
      </c>
      <c r="AB31" s="159">
        <v>18</v>
      </c>
      <c r="AC31" s="159">
        <v>24</v>
      </c>
      <c r="AD31" s="159">
        <v>8</v>
      </c>
      <c r="AE31" s="159">
        <v>15</v>
      </c>
      <c r="AF31" s="159">
        <v>17</v>
      </c>
      <c r="AG31" s="159">
        <v>10</v>
      </c>
      <c r="AH31" s="159">
        <v>16</v>
      </c>
      <c r="AI31" s="215">
        <v>8</v>
      </c>
      <c r="AJ31" s="215">
        <v>17</v>
      </c>
      <c r="AK31" s="215">
        <v>7</v>
      </c>
      <c r="AL31" s="215">
        <v>9</v>
      </c>
      <c r="AM31" s="215">
        <v>8</v>
      </c>
      <c r="AN31" s="215">
        <v>5</v>
      </c>
      <c r="AO31" s="228">
        <v>5</v>
      </c>
      <c r="AP31" s="164">
        <f>C31+D31+E31+F31</f>
        <v>6</v>
      </c>
      <c r="AQ31" s="164">
        <f>G31+H31+I31+J31</f>
        <v>38</v>
      </c>
      <c r="AR31" s="164">
        <f>K31+L31+M31+N31</f>
        <v>59</v>
      </c>
      <c r="AS31" s="164">
        <f>+O31+P31+Q31+R31</f>
        <v>47</v>
      </c>
      <c r="AT31" s="164">
        <f>+S31+T31+U31+V31</f>
        <v>59</v>
      </c>
      <c r="AU31" s="164">
        <f>+W31+X31+Y31+Z31</f>
        <v>67</v>
      </c>
      <c r="AV31" s="164">
        <f>+AA31+AB31+AC31+AD31</f>
        <v>67</v>
      </c>
      <c r="AW31" s="164">
        <f>+AE31+AF31+AG31+AH31</f>
        <v>58</v>
      </c>
      <c r="AX31" s="164">
        <f>+AI31+AJ31+AK31+AL31</f>
        <v>41</v>
      </c>
    </row>
    <row r="32" spans="2:50" ht="14.25">
      <c r="B32" s="154" t="s">
        <v>12</v>
      </c>
      <c r="C32" s="162">
        <v>2</v>
      </c>
      <c r="D32" s="159">
        <v>3</v>
      </c>
      <c r="E32" s="159">
        <v>4</v>
      </c>
      <c r="F32" s="159">
        <v>5</v>
      </c>
      <c r="G32" s="159">
        <v>4</v>
      </c>
      <c r="H32" s="159">
        <v>8</v>
      </c>
      <c r="I32" s="159">
        <v>7</v>
      </c>
      <c r="J32" s="159">
        <v>16</v>
      </c>
      <c r="K32" s="159">
        <v>17</v>
      </c>
      <c r="L32" s="159">
        <v>12</v>
      </c>
      <c r="M32" s="159">
        <v>13</v>
      </c>
      <c r="N32" s="159">
        <v>10</v>
      </c>
      <c r="O32" s="159">
        <v>12</v>
      </c>
      <c r="P32" s="159">
        <v>12</v>
      </c>
      <c r="Q32" s="159">
        <v>12</v>
      </c>
      <c r="R32" s="159">
        <v>8</v>
      </c>
      <c r="S32" s="159">
        <v>12</v>
      </c>
      <c r="T32" s="159">
        <v>18</v>
      </c>
      <c r="U32" s="159">
        <v>7</v>
      </c>
      <c r="V32" s="159">
        <v>13</v>
      </c>
      <c r="W32" s="159">
        <v>24</v>
      </c>
      <c r="X32" s="159">
        <v>17</v>
      </c>
      <c r="Y32" s="159">
        <v>13</v>
      </c>
      <c r="Z32" s="159">
        <v>18</v>
      </c>
      <c r="AA32" s="159">
        <v>30</v>
      </c>
      <c r="AB32" s="159">
        <v>20</v>
      </c>
      <c r="AC32" s="159">
        <v>21</v>
      </c>
      <c r="AD32" s="159">
        <v>26</v>
      </c>
      <c r="AE32" s="159">
        <v>20</v>
      </c>
      <c r="AF32" s="159">
        <v>15</v>
      </c>
      <c r="AG32" s="159">
        <v>8</v>
      </c>
      <c r="AH32" s="159">
        <v>16</v>
      </c>
      <c r="AI32" s="215">
        <v>9</v>
      </c>
      <c r="AJ32" s="215">
        <v>10</v>
      </c>
      <c r="AK32" s="215">
        <v>7</v>
      </c>
      <c r="AL32" s="215">
        <v>8</v>
      </c>
      <c r="AM32" s="215">
        <v>7</v>
      </c>
      <c r="AN32" s="215">
        <v>8</v>
      </c>
      <c r="AO32" s="228">
        <v>6</v>
      </c>
      <c r="AP32" s="164">
        <f>C32+D32+E32+F32</f>
        <v>14</v>
      </c>
      <c r="AQ32" s="164">
        <f>G32+H32+I32+J32</f>
        <v>35</v>
      </c>
      <c r="AR32" s="164">
        <f>K32+L32+M32+N32</f>
        <v>52</v>
      </c>
      <c r="AS32" s="164">
        <f>+O32+P32+Q32+R32</f>
        <v>44</v>
      </c>
      <c r="AT32" s="164">
        <f>+S32+T32+U32+V32</f>
        <v>50</v>
      </c>
      <c r="AU32" s="164">
        <f>+W32+X32+Y32+Z32</f>
        <v>72</v>
      </c>
      <c r="AV32" s="164">
        <f>+AA32+AB32+AC32+AD32</f>
        <v>97</v>
      </c>
      <c r="AW32" s="164">
        <f>+AE32+AF32+AG32+AH32</f>
        <v>59</v>
      </c>
      <c r="AX32" s="164">
        <f>+AI32+AJ32+AK32+AL32</f>
        <v>34</v>
      </c>
    </row>
    <row r="33" spans="2:50" ht="12" customHeight="1">
      <c r="B33" s="154" t="s">
        <v>40</v>
      </c>
      <c r="C33" s="162">
        <v>7</v>
      </c>
      <c r="D33" s="159">
        <v>9</v>
      </c>
      <c r="E33" s="159">
        <v>16</v>
      </c>
      <c r="F33" s="159">
        <v>16</v>
      </c>
      <c r="G33" s="159">
        <v>15</v>
      </c>
      <c r="H33" s="159">
        <v>17</v>
      </c>
      <c r="I33" s="159">
        <v>16</v>
      </c>
      <c r="J33" s="159">
        <v>34</v>
      </c>
      <c r="K33" s="159">
        <v>32</v>
      </c>
      <c r="L33" s="159">
        <v>39</v>
      </c>
      <c r="M33" s="159">
        <v>25</v>
      </c>
      <c r="N33" s="159">
        <v>38</v>
      </c>
      <c r="O33" s="159">
        <v>40</v>
      </c>
      <c r="P33" s="159">
        <v>44</v>
      </c>
      <c r="Q33" s="159">
        <v>21</v>
      </c>
      <c r="R33" s="159">
        <v>36</v>
      </c>
      <c r="S33" s="159">
        <v>32</v>
      </c>
      <c r="T33" s="159">
        <v>28</v>
      </c>
      <c r="U33" s="159">
        <v>20</v>
      </c>
      <c r="V33" s="159">
        <v>37</v>
      </c>
      <c r="W33" s="159">
        <v>36</v>
      </c>
      <c r="X33" s="159">
        <v>40</v>
      </c>
      <c r="Y33" s="159">
        <v>45</v>
      </c>
      <c r="Z33" s="159">
        <v>46</v>
      </c>
      <c r="AA33" s="159">
        <v>50</v>
      </c>
      <c r="AB33" s="159">
        <v>48</v>
      </c>
      <c r="AC33" s="159">
        <v>37</v>
      </c>
      <c r="AD33" s="159">
        <v>34</v>
      </c>
      <c r="AE33" s="159">
        <v>41</v>
      </c>
      <c r="AF33" s="159">
        <v>25</v>
      </c>
      <c r="AG33" s="159">
        <v>31</v>
      </c>
      <c r="AH33" s="159">
        <v>31</v>
      </c>
      <c r="AI33" s="215">
        <v>32</v>
      </c>
      <c r="AJ33" s="215">
        <v>19</v>
      </c>
      <c r="AK33" s="215">
        <v>18</v>
      </c>
      <c r="AL33" s="215">
        <v>20</v>
      </c>
      <c r="AM33" s="215">
        <v>30</v>
      </c>
      <c r="AN33" s="215">
        <v>25</v>
      </c>
      <c r="AO33" s="228">
        <v>9</v>
      </c>
      <c r="AP33" s="164">
        <f>C33+D33+E33+F33</f>
        <v>48</v>
      </c>
      <c r="AQ33" s="164">
        <f>G33+H33+I33+J33</f>
        <v>82</v>
      </c>
      <c r="AR33" s="164">
        <f>K33+L33+M33+N33</f>
        <v>134</v>
      </c>
      <c r="AS33" s="164">
        <f>+O33+P33+Q33+R33</f>
        <v>141</v>
      </c>
      <c r="AT33" s="164">
        <f>+S33+T33+U33+V33</f>
        <v>117</v>
      </c>
      <c r="AU33" s="164">
        <f>+W33+X33+Y33+Z33</f>
        <v>167</v>
      </c>
      <c r="AV33" s="164">
        <f>+AA33+AB33+AC33+AD33</f>
        <v>169</v>
      </c>
      <c r="AW33" s="164">
        <f>+AE33+AF33+AG33+AH33</f>
        <v>128</v>
      </c>
      <c r="AX33" s="164">
        <f>+AI33+AJ33+AK33+AL33</f>
        <v>89</v>
      </c>
    </row>
    <row r="34" spans="2:50" ht="14.25">
      <c r="B34" s="154" t="s">
        <v>41</v>
      </c>
      <c r="C34" s="162">
        <v>8</v>
      </c>
      <c r="D34" s="159">
        <v>9</v>
      </c>
      <c r="E34" s="159">
        <v>3</v>
      </c>
      <c r="F34" s="159">
        <v>3</v>
      </c>
      <c r="G34" s="159">
        <v>3</v>
      </c>
      <c r="H34" s="159">
        <v>11</v>
      </c>
      <c r="I34" s="159">
        <v>14</v>
      </c>
      <c r="J34" s="159">
        <v>24</v>
      </c>
      <c r="K34" s="159">
        <v>13</v>
      </c>
      <c r="L34" s="159">
        <v>34</v>
      </c>
      <c r="M34" s="159">
        <v>15</v>
      </c>
      <c r="N34" s="159">
        <v>23</v>
      </c>
      <c r="O34" s="159">
        <v>22</v>
      </c>
      <c r="P34" s="159">
        <v>18</v>
      </c>
      <c r="Q34" s="159">
        <v>17</v>
      </c>
      <c r="R34" s="159">
        <v>16</v>
      </c>
      <c r="S34" s="159">
        <v>15</v>
      </c>
      <c r="T34" s="159">
        <v>23</v>
      </c>
      <c r="U34" s="159">
        <v>14</v>
      </c>
      <c r="V34" s="159">
        <v>20</v>
      </c>
      <c r="W34" s="159">
        <v>25</v>
      </c>
      <c r="X34" s="159">
        <v>22</v>
      </c>
      <c r="Y34" s="159">
        <v>20</v>
      </c>
      <c r="Z34" s="159">
        <v>24</v>
      </c>
      <c r="AA34" s="159">
        <v>25</v>
      </c>
      <c r="AB34" s="159">
        <v>31</v>
      </c>
      <c r="AC34" s="159">
        <v>6</v>
      </c>
      <c r="AD34" s="159">
        <v>18</v>
      </c>
      <c r="AE34" s="159">
        <v>16</v>
      </c>
      <c r="AF34" s="159">
        <v>18</v>
      </c>
      <c r="AG34" s="159">
        <v>8</v>
      </c>
      <c r="AH34" s="159">
        <v>6</v>
      </c>
      <c r="AI34" s="215">
        <v>10</v>
      </c>
      <c r="AJ34" s="215">
        <v>15</v>
      </c>
      <c r="AK34" s="215">
        <v>8</v>
      </c>
      <c r="AL34" s="215">
        <v>7</v>
      </c>
      <c r="AM34" s="215">
        <v>10</v>
      </c>
      <c r="AN34" s="215">
        <v>6</v>
      </c>
      <c r="AO34" s="228">
        <v>6</v>
      </c>
      <c r="AP34" s="164">
        <f>C34+D34+E34+F34</f>
        <v>23</v>
      </c>
      <c r="AQ34" s="164">
        <f>G34+H34+I34+J34</f>
        <v>52</v>
      </c>
      <c r="AR34" s="164">
        <f>K34+L34+M34+N34</f>
        <v>85</v>
      </c>
      <c r="AS34" s="164">
        <f>+O34+P34+Q34+R34</f>
        <v>73</v>
      </c>
      <c r="AT34" s="164">
        <f>+S34+T34+U34+V34</f>
        <v>72</v>
      </c>
      <c r="AU34" s="164">
        <f>+W34+X34+Y34+Z34</f>
        <v>91</v>
      </c>
      <c r="AV34" s="164">
        <f>+AA34+AB34+AC34+AD34</f>
        <v>80</v>
      </c>
      <c r="AW34" s="164">
        <f>+AE34+AF34+AG34+AH34</f>
        <v>48</v>
      </c>
      <c r="AX34" s="164">
        <f>+AI34+AJ34+AK34+AL34</f>
        <v>40</v>
      </c>
    </row>
    <row r="35" spans="2:50" ht="14.25">
      <c r="B35" s="154" t="s">
        <v>42</v>
      </c>
      <c r="C35" s="162">
        <v>5</v>
      </c>
      <c r="D35" s="159">
        <v>2</v>
      </c>
      <c r="E35" s="159">
        <v>1</v>
      </c>
      <c r="F35" s="159">
        <v>4</v>
      </c>
      <c r="G35" s="159">
        <v>6</v>
      </c>
      <c r="H35" s="159">
        <v>10</v>
      </c>
      <c r="I35" s="159">
        <v>18</v>
      </c>
      <c r="J35" s="159">
        <v>38</v>
      </c>
      <c r="K35" s="159">
        <v>37</v>
      </c>
      <c r="L35" s="159">
        <v>20</v>
      </c>
      <c r="M35" s="159">
        <v>15</v>
      </c>
      <c r="N35" s="159">
        <v>17</v>
      </c>
      <c r="O35" s="159">
        <v>21</v>
      </c>
      <c r="P35" s="159">
        <v>13</v>
      </c>
      <c r="Q35" s="159">
        <v>10</v>
      </c>
      <c r="R35" s="159">
        <v>12</v>
      </c>
      <c r="S35" s="159">
        <v>13</v>
      </c>
      <c r="T35" s="159">
        <v>12</v>
      </c>
      <c r="U35" s="159">
        <v>16</v>
      </c>
      <c r="V35" s="159">
        <v>21</v>
      </c>
      <c r="W35" s="159">
        <v>20</v>
      </c>
      <c r="X35" s="159">
        <v>9</v>
      </c>
      <c r="Y35" s="159">
        <v>14</v>
      </c>
      <c r="Z35" s="159">
        <v>21</v>
      </c>
      <c r="AA35" s="159">
        <v>23</v>
      </c>
      <c r="AB35" s="159">
        <v>28</v>
      </c>
      <c r="AC35" s="159">
        <v>17</v>
      </c>
      <c r="AD35" s="159">
        <v>17</v>
      </c>
      <c r="AE35" s="159">
        <v>16</v>
      </c>
      <c r="AF35" s="159">
        <v>6</v>
      </c>
      <c r="AG35" s="159">
        <v>13</v>
      </c>
      <c r="AH35" s="159">
        <v>16</v>
      </c>
      <c r="AI35" s="215">
        <v>12</v>
      </c>
      <c r="AJ35" s="215">
        <v>11</v>
      </c>
      <c r="AK35" s="215">
        <v>6</v>
      </c>
      <c r="AL35" s="215">
        <v>11</v>
      </c>
      <c r="AM35" s="215">
        <v>4</v>
      </c>
      <c r="AN35" s="215">
        <v>9</v>
      </c>
      <c r="AO35" s="228">
        <v>6</v>
      </c>
      <c r="AP35" s="164">
        <f>C35+D35+E35+F35</f>
        <v>12</v>
      </c>
      <c r="AQ35" s="164">
        <f>G35+H35+I35+J35</f>
        <v>72</v>
      </c>
      <c r="AR35" s="164">
        <f>K35+L35+M35+N35</f>
        <v>89</v>
      </c>
      <c r="AS35" s="164">
        <f>+O35+P35+Q35+R35</f>
        <v>56</v>
      </c>
      <c r="AT35" s="164">
        <f>+S35+T35+U35+V35</f>
        <v>62</v>
      </c>
      <c r="AU35" s="164">
        <f>+W35+X35+Y35+Z35</f>
        <v>64</v>
      </c>
      <c r="AV35" s="164">
        <f>+AA35+AB35+AC35+AD35</f>
        <v>85</v>
      </c>
      <c r="AW35" s="164">
        <f>+AE35+AF35+AG35+AH35</f>
        <v>51</v>
      </c>
      <c r="AX35" s="164">
        <f>+AI35+AJ35+AK35+AL35</f>
        <v>40</v>
      </c>
    </row>
    <row r="36" spans="2:50" ht="14.25">
      <c r="B36" s="154" t="s">
        <v>43</v>
      </c>
      <c r="C36" s="162">
        <v>1</v>
      </c>
      <c r="D36" s="159">
        <v>3</v>
      </c>
      <c r="E36" s="159">
        <v>1</v>
      </c>
      <c r="F36" s="159">
        <v>3</v>
      </c>
      <c r="G36" s="159">
        <v>4</v>
      </c>
      <c r="H36" s="159">
        <v>2</v>
      </c>
      <c r="I36" s="159">
        <v>1</v>
      </c>
      <c r="J36" s="159">
        <v>2</v>
      </c>
      <c r="K36" s="159">
        <v>7</v>
      </c>
      <c r="L36" s="159">
        <v>7</v>
      </c>
      <c r="M36" s="159">
        <v>9</v>
      </c>
      <c r="N36" s="159">
        <v>9</v>
      </c>
      <c r="O36" s="159">
        <v>6</v>
      </c>
      <c r="P36" s="159">
        <v>9</v>
      </c>
      <c r="Q36" s="159">
        <v>5</v>
      </c>
      <c r="R36" s="159">
        <v>4</v>
      </c>
      <c r="S36" s="159">
        <v>13</v>
      </c>
      <c r="T36" s="159">
        <v>15</v>
      </c>
      <c r="U36" s="159">
        <v>13</v>
      </c>
      <c r="V36" s="159">
        <v>16</v>
      </c>
      <c r="W36" s="159">
        <v>18</v>
      </c>
      <c r="X36" s="159">
        <v>19</v>
      </c>
      <c r="Y36" s="159">
        <v>19</v>
      </c>
      <c r="Z36" s="159">
        <v>15</v>
      </c>
      <c r="AA36" s="159">
        <v>23</v>
      </c>
      <c r="AB36" s="159">
        <v>20</v>
      </c>
      <c r="AC36" s="159">
        <v>7</v>
      </c>
      <c r="AD36" s="159">
        <v>20</v>
      </c>
      <c r="AE36" s="159">
        <v>17</v>
      </c>
      <c r="AF36" s="159">
        <v>26</v>
      </c>
      <c r="AG36" s="159">
        <v>17</v>
      </c>
      <c r="AH36" s="159">
        <v>13</v>
      </c>
      <c r="AI36" s="215">
        <v>13</v>
      </c>
      <c r="AJ36" s="215">
        <v>18</v>
      </c>
      <c r="AK36" s="215">
        <v>9</v>
      </c>
      <c r="AL36" s="215">
        <v>12</v>
      </c>
      <c r="AM36" s="215">
        <v>14</v>
      </c>
      <c r="AN36" s="215">
        <v>18</v>
      </c>
      <c r="AO36" s="228">
        <v>10</v>
      </c>
      <c r="AP36" s="164">
        <f>C36+D36+E36+F36</f>
        <v>8</v>
      </c>
      <c r="AQ36" s="164">
        <f>G36+H36+I36+J36</f>
        <v>9</v>
      </c>
      <c r="AR36" s="164">
        <f>K36+L36+M36+N36</f>
        <v>32</v>
      </c>
      <c r="AS36" s="164">
        <f>+O36+P36+Q36+R36</f>
        <v>24</v>
      </c>
      <c r="AT36" s="164">
        <f>+S36+T36+U36+V36</f>
        <v>57</v>
      </c>
      <c r="AU36" s="164">
        <f>+W36+X36+Y36+Z36</f>
        <v>71</v>
      </c>
      <c r="AV36" s="164">
        <f>+AA36+AB36+AC36+AD36</f>
        <v>70</v>
      </c>
      <c r="AW36" s="164">
        <f>+AE36+AF36+AG36+AH36</f>
        <v>73</v>
      </c>
      <c r="AX36" s="164">
        <f>+AI36+AJ36+AK36+AL36</f>
        <v>52</v>
      </c>
    </row>
    <row r="37" spans="2:50" ht="14.25">
      <c r="B37" s="154" t="s">
        <v>13</v>
      </c>
      <c r="C37" s="162">
        <v>35</v>
      </c>
      <c r="D37" s="159">
        <v>43</v>
      </c>
      <c r="E37" s="159">
        <v>42</v>
      </c>
      <c r="F37" s="159">
        <v>66</v>
      </c>
      <c r="G37" s="159">
        <v>83</v>
      </c>
      <c r="H37" s="159">
        <v>121</v>
      </c>
      <c r="I37" s="159">
        <v>158</v>
      </c>
      <c r="J37" s="159">
        <v>234</v>
      </c>
      <c r="K37" s="159">
        <v>259</v>
      </c>
      <c r="L37" s="159">
        <v>340</v>
      </c>
      <c r="M37" s="159">
        <v>249</v>
      </c>
      <c r="N37" s="159">
        <v>324</v>
      </c>
      <c r="O37" s="159">
        <v>266</v>
      </c>
      <c r="P37" s="159">
        <v>281</v>
      </c>
      <c r="Q37" s="159">
        <v>267</v>
      </c>
      <c r="R37" s="159">
        <v>260</v>
      </c>
      <c r="S37" s="159">
        <v>305</v>
      </c>
      <c r="T37" s="159">
        <v>280</v>
      </c>
      <c r="U37" s="159">
        <v>248</v>
      </c>
      <c r="V37" s="159">
        <v>308</v>
      </c>
      <c r="W37" s="159">
        <v>341</v>
      </c>
      <c r="X37" s="159">
        <v>368</v>
      </c>
      <c r="Y37" s="159">
        <v>343</v>
      </c>
      <c r="Z37" s="159">
        <v>372</v>
      </c>
      <c r="AA37" s="159">
        <v>458</v>
      </c>
      <c r="AB37" s="159">
        <v>468</v>
      </c>
      <c r="AC37" s="159">
        <v>410</v>
      </c>
      <c r="AD37" s="159">
        <v>406</v>
      </c>
      <c r="AE37" s="159">
        <v>314</v>
      </c>
      <c r="AF37" s="159">
        <v>303</v>
      </c>
      <c r="AG37" s="159">
        <v>376</v>
      </c>
      <c r="AH37" s="159">
        <v>292</v>
      </c>
      <c r="AI37" s="215">
        <v>299</v>
      </c>
      <c r="AJ37" s="215">
        <v>263</v>
      </c>
      <c r="AK37" s="215">
        <v>200</v>
      </c>
      <c r="AL37" s="215">
        <v>222</v>
      </c>
      <c r="AM37" s="215">
        <v>176</v>
      </c>
      <c r="AN37" s="215">
        <v>292</v>
      </c>
      <c r="AO37" s="228">
        <v>243</v>
      </c>
      <c r="AP37" s="164">
        <f>C37+D37+E37+F37</f>
        <v>186</v>
      </c>
      <c r="AQ37" s="164">
        <f>G37+H37+I37+J37</f>
        <v>596</v>
      </c>
      <c r="AR37" s="164">
        <f>K37+L37+M37+N37</f>
        <v>1172</v>
      </c>
      <c r="AS37" s="164">
        <f>+O37+P37+Q37+R37</f>
        <v>1074</v>
      </c>
      <c r="AT37" s="164">
        <f>+S37+T37+U37+V37</f>
        <v>1141</v>
      </c>
      <c r="AU37" s="164">
        <f>+W37+X37+Y37+Z37</f>
        <v>1424</v>
      </c>
      <c r="AV37" s="164">
        <f>+AA37+AB37+AC37+AD37</f>
        <v>1742</v>
      </c>
      <c r="AW37" s="164">
        <f>+AE37+AF37+AG37+AH37</f>
        <v>1285</v>
      </c>
      <c r="AX37" s="164">
        <f>+AI37+AJ37+AK37+AL37</f>
        <v>984</v>
      </c>
    </row>
    <row r="38" spans="2:50" ht="14.25">
      <c r="B38" s="154" t="s">
        <v>44</v>
      </c>
      <c r="C38" s="162">
        <v>14</v>
      </c>
      <c r="D38" s="159">
        <v>10</v>
      </c>
      <c r="E38" s="159">
        <v>14</v>
      </c>
      <c r="F38" s="159">
        <v>20</v>
      </c>
      <c r="G38" s="159">
        <v>39</v>
      </c>
      <c r="H38" s="159">
        <v>53</v>
      </c>
      <c r="I38" s="159">
        <v>64</v>
      </c>
      <c r="J38" s="159">
        <v>40</v>
      </c>
      <c r="K38" s="159">
        <v>81</v>
      </c>
      <c r="L38" s="159">
        <v>71</v>
      </c>
      <c r="M38" s="159">
        <v>58</v>
      </c>
      <c r="N38" s="159">
        <v>34</v>
      </c>
      <c r="O38" s="159">
        <v>47</v>
      </c>
      <c r="P38" s="159">
        <v>58</v>
      </c>
      <c r="Q38" s="159">
        <v>39</v>
      </c>
      <c r="R38" s="159">
        <v>62</v>
      </c>
      <c r="S38" s="159">
        <v>48</v>
      </c>
      <c r="T38" s="159">
        <v>78</v>
      </c>
      <c r="U38" s="159">
        <v>65</v>
      </c>
      <c r="V38" s="159">
        <v>75</v>
      </c>
      <c r="W38" s="159">
        <v>90</v>
      </c>
      <c r="X38" s="159">
        <v>85</v>
      </c>
      <c r="Y38" s="159">
        <v>69</v>
      </c>
      <c r="Z38" s="159">
        <v>82</v>
      </c>
      <c r="AA38" s="159">
        <v>68</v>
      </c>
      <c r="AB38" s="159">
        <v>79</v>
      </c>
      <c r="AC38" s="159">
        <v>63</v>
      </c>
      <c r="AD38" s="159">
        <v>61</v>
      </c>
      <c r="AE38" s="159">
        <v>74</v>
      </c>
      <c r="AF38" s="159">
        <v>70</v>
      </c>
      <c r="AG38" s="159">
        <v>53</v>
      </c>
      <c r="AH38" s="159">
        <v>52</v>
      </c>
      <c r="AI38" s="215">
        <v>53</v>
      </c>
      <c r="AJ38" s="215">
        <v>36</v>
      </c>
      <c r="AK38" s="215">
        <v>65</v>
      </c>
      <c r="AL38" s="215">
        <v>24</v>
      </c>
      <c r="AM38" s="215">
        <v>28</v>
      </c>
      <c r="AN38" s="215">
        <v>32</v>
      </c>
      <c r="AO38" s="228">
        <v>26</v>
      </c>
      <c r="AP38" s="164">
        <f>C38+D38+E38+F38</f>
        <v>58</v>
      </c>
      <c r="AQ38" s="164">
        <f>G38+H38+I38+J38</f>
        <v>196</v>
      </c>
      <c r="AR38" s="164">
        <f>K38+L38+M38+N38</f>
        <v>244</v>
      </c>
      <c r="AS38" s="164">
        <f>+O38+P38+Q38+R38</f>
        <v>206</v>
      </c>
      <c r="AT38" s="164">
        <f>+S38+T38+U38+V38</f>
        <v>266</v>
      </c>
      <c r="AU38" s="164">
        <f>+W38+X38+Y38+Z38</f>
        <v>326</v>
      </c>
      <c r="AV38" s="164">
        <f>+AA38+AB38+AC38+AD38</f>
        <v>271</v>
      </c>
      <c r="AW38" s="164">
        <f>+AE38+AF38+AG38+AH38</f>
        <v>249</v>
      </c>
      <c r="AX38" s="164">
        <f>+AI38+AJ38+AK38+AL38</f>
        <v>178</v>
      </c>
    </row>
    <row r="39" spans="2:50" ht="14.25">
      <c r="B39" s="154" t="s">
        <v>14</v>
      </c>
      <c r="C39" s="162">
        <v>28</v>
      </c>
      <c r="D39" s="159">
        <v>18</v>
      </c>
      <c r="E39" s="159">
        <v>20</v>
      </c>
      <c r="F39" s="159">
        <v>18</v>
      </c>
      <c r="G39" s="159">
        <v>19</v>
      </c>
      <c r="H39" s="159">
        <v>19</v>
      </c>
      <c r="I39" s="159">
        <v>66</v>
      </c>
      <c r="J39" s="159">
        <v>128</v>
      </c>
      <c r="K39" s="159">
        <v>82</v>
      </c>
      <c r="L39" s="159">
        <v>80</v>
      </c>
      <c r="M39" s="159">
        <v>43</v>
      </c>
      <c r="N39" s="159">
        <v>100</v>
      </c>
      <c r="O39" s="159">
        <v>58</v>
      </c>
      <c r="P39" s="159">
        <v>73</v>
      </c>
      <c r="Q39" s="159">
        <v>44</v>
      </c>
      <c r="R39" s="159">
        <v>65</v>
      </c>
      <c r="S39" s="159">
        <v>89</v>
      </c>
      <c r="T39" s="159">
        <v>80</v>
      </c>
      <c r="U39" s="159">
        <v>77</v>
      </c>
      <c r="V39" s="159">
        <v>98</v>
      </c>
      <c r="W39" s="159">
        <v>79</v>
      </c>
      <c r="X39" s="159">
        <v>93</v>
      </c>
      <c r="Y39" s="159">
        <v>60</v>
      </c>
      <c r="Z39" s="159">
        <v>112</v>
      </c>
      <c r="AA39" s="159">
        <v>109</v>
      </c>
      <c r="AB39" s="159">
        <v>102</v>
      </c>
      <c r="AC39" s="159">
        <v>81</v>
      </c>
      <c r="AD39" s="159">
        <v>81</v>
      </c>
      <c r="AE39" s="159">
        <v>69</v>
      </c>
      <c r="AF39" s="159">
        <v>57</v>
      </c>
      <c r="AG39" s="159">
        <v>56</v>
      </c>
      <c r="AH39" s="159">
        <v>74</v>
      </c>
      <c r="AI39" s="215">
        <v>59</v>
      </c>
      <c r="AJ39" s="215">
        <v>46</v>
      </c>
      <c r="AK39" s="215">
        <v>39</v>
      </c>
      <c r="AL39" s="215">
        <v>38</v>
      </c>
      <c r="AM39" s="215">
        <v>45</v>
      </c>
      <c r="AN39" s="215">
        <v>60</v>
      </c>
      <c r="AO39" s="228">
        <v>35</v>
      </c>
      <c r="AP39" s="164">
        <f>C39+D39+E39+F39</f>
        <v>84</v>
      </c>
      <c r="AQ39" s="164">
        <f>G39+H39+I39+J39</f>
        <v>232</v>
      </c>
      <c r="AR39" s="164">
        <f>K39+L39+M39+N39</f>
        <v>305</v>
      </c>
      <c r="AS39" s="164">
        <f>+O39+P39+Q39+R39</f>
        <v>240</v>
      </c>
      <c r="AT39" s="164">
        <f>+S39+T39+U39+V39</f>
        <v>344</v>
      </c>
      <c r="AU39" s="164">
        <f>+W39+X39+Y39+Z39</f>
        <v>344</v>
      </c>
      <c r="AV39" s="164">
        <f>+AA39+AB39+AC39+AD39</f>
        <v>373</v>
      </c>
      <c r="AW39" s="164">
        <f>+AE39+AF39+AG39+AH39</f>
        <v>256</v>
      </c>
      <c r="AX39" s="164">
        <f>+AI39+AJ39+AK39+AL39</f>
        <v>182</v>
      </c>
    </row>
    <row r="40" spans="2:50" ht="14.25">
      <c r="B40" s="154" t="s">
        <v>15</v>
      </c>
      <c r="C40" s="162">
        <v>5</v>
      </c>
      <c r="D40" s="159">
        <v>4</v>
      </c>
      <c r="E40" s="159">
        <v>6</v>
      </c>
      <c r="F40" s="159">
        <v>6</v>
      </c>
      <c r="G40" s="159">
        <v>10</v>
      </c>
      <c r="H40" s="159">
        <v>19</v>
      </c>
      <c r="I40" s="159">
        <v>13</v>
      </c>
      <c r="J40" s="159">
        <v>11</v>
      </c>
      <c r="K40" s="159">
        <v>23</v>
      </c>
      <c r="L40" s="159">
        <v>23</v>
      </c>
      <c r="M40" s="159">
        <v>16</v>
      </c>
      <c r="N40" s="159">
        <v>8</v>
      </c>
      <c r="O40" s="159">
        <v>20</v>
      </c>
      <c r="P40" s="159">
        <v>24</v>
      </c>
      <c r="Q40" s="159">
        <v>20</v>
      </c>
      <c r="R40" s="159">
        <v>19</v>
      </c>
      <c r="S40" s="159">
        <v>31</v>
      </c>
      <c r="T40" s="159">
        <v>22</v>
      </c>
      <c r="U40" s="159">
        <v>23</v>
      </c>
      <c r="V40" s="159">
        <v>23</v>
      </c>
      <c r="W40" s="159">
        <v>33</v>
      </c>
      <c r="X40" s="159">
        <v>46</v>
      </c>
      <c r="Y40" s="159">
        <v>34</v>
      </c>
      <c r="Z40" s="159">
        <v>42</v>
      </c>
      <c r="AA40" s="159">
        <v>40</v>
      </c>
      <c r="AB40" s="159">
        <v>43</v>
      </c>
      <c r="AC40" s="159">
        <v>38</v>
      </c>
      <c r="AD40" s="159">
        <v>42</v>
      </c>
      <c r="AE40" s="159">
        <v>28</v>
      </c>
      <c r="AF40" s="159">
        <v>27</v>
      </c>
      <c r="AG40" s="159">
        <v>24</v>
      </c>
      <c r="AH40" s="159">
        <v>15</v>
      </c>
      <c r="AI40" s="215">
        <v>22</v>
      </c>
      <c r="AJ40" s="215">
        <v>35</v>
      </c>
      <c r="AK40" s="215">
        <v>19</v>
      </c>
      <c r="AL40" s="215">
        <v>19</v>
      </c>
      <c r="AM40" s="215">
        <v>0</v>
      </c>
      <c r="AN40" s="215">
        <v>19</v>
      </c>
      <c r="AO40" s="228">
        <v>16</v>
      </c>
      <c r="AP40" s="164">
        <f>C40+D40+E40+F40</f>
        <v>21</v>
      </c>
      <c r="AQ40" s="164">
        <f>G40+H40+I40+J40</f>
        <v>53</v>
      </c>
      <c r="AR40" s="164">
        <f>K40+L40+M40+N40</f>
        <v>70</v>
      </c>
      <c r="AS40" s="164">
        <f>+O40+P40+Q40+R40</f>
        <v>83</v>
      </c>
      <c r="AT40" s="164">
        <f>+S40+T40+U40+V40</f>
        <v>99</v>
      </c>
      <c r="AU40" s="164">
        <f>+W40+X40+Y40+Z40</f>
        <v>155</v>
      </c>
      <c r="AV40" s="164">
        <f>+AA40+AB40+AC40+AD40</f>
        <v>163</v>
      </c>
      <c r="AW40" s="164">
        <f>+AE40+AF40+AG40+AH40</f>
        <v>94</v>
      </c>
      <c r="AX40" s="164">
        <f>+AI40+AJ40+AK40+AL40</f>
        <v>95</v>
      </c>
    </row>
    <row r="41" spans="2:50" ht="14.25">
      <c r="B41" s="154" t="s">
        <v>45</v>
      </c>
      <c r="C41" s="162">
        <v>1</v>
      </c>
      <c r="D41" s="159"/>
      <c r="E41" s="159">
        <v>5</v>
      </c>
      <c r="F41" s="159">
        <v>4</v>
      </c>
      <c r="G41" s="159">
        <v>1</v>
      </c>
      <c r="H41" s="159">
        <v>9</v>
      </c>
      <c r="I41" s="159">
        <v>7</v>
      </c>
      <c r="J41" s="159">
        <v>15</v>
      </c>
      <c r="K41" s="159">
        <v>13</v>
      </c>
      <c r="L41" s="159">
        <v>15</v>
      </c>
      <c r="M41" s="159">
        <v>5</v>
      </c>
      <c r="N41" s="159">
        <v>15</v>
      </c>
      <c r="O41" s="159">
        <v>8</v>
      </c>
      <c r="P41" s="159">
        <v>8</v>
      </c>
      <c r="Q41" s="159">
        <v>5</v>
      </c>
      <c r="R41" s="159">
        <v>9</v>
      </c>
      <c r="S41" s="159">
        <v>10</v>
      </c>
      <c r="T41" s="159">
        <v>5</v>
      </c>
      <c r="U41" s="159">
        <v>3</v>
      </c>
      <c r="V41" s="159">
        <v>10</v>
      </c>
      <c r="W41" s="159">
        <v>11</v>
      </c>
      <c r="X41" s="159">
        <v>9</v>
      </c>
      <c r="Y41" s="159">
        <v>8</v>
      </c>
      <c r="Z41" s="159">
        <v>10</v>
      </c>
      <c r="AA41" s="159">
        <v>16</v>
      </c>
      <c r="AB41" s="159">
        <v>22</v>
      </c>
      <c r="AC41" s="159">
        <v>8</v>
      </c>
      <c r="AD41" s="159">
        <v>5</v>
      </c>
      <c r="AE41" s="159">
        <v>11</v>
      </c>
      <c r="AF41" s="159">
        <v>14</v>
      </c>
      <c r="AG41" s="159">
        <v>7</v>
      </c>
      <c r="AH41" s="159">
        <v>11</v>
      </c>
      <c r="AI41" s="215">
        <v>16</v>
      </c>
      <c r="AJ41" s="215">
        <v>10</v>
      </c>
      <c r="AK41" s="215">
        <v>1</v>
      </c>
      <c r="AL41" s="215">
        <v>5</v>
      </c>
      <c r="AM41" s="215">
        <v>12</v>
      </c>
      <c r="AN41" s="215">
        <v>8</v>
      </c>
      <c r="AO41" s="228">
        <v>8</v>
      </c>
      <c r="AP41" s="164">
        <f>C41+D41+E41+F41</f>
        <v>10</v>
      </c>
      <c r="AQ41" s="164">
        <f>G41+H41+I41+J41</f>
        <v>32</v>
      </c>
      <c r="AR41" s="164">
        <f>K41+L41+M41+N41</f>
        <v>48</v>
      </c>
      <c r="AS41" s="164">
        <f>+O41+P41+Q41+R41</f>
        <v>30</v>
      </c>
      <c r="AT41" s="164">
        <f>+S41+T41+U41+V41</f>
        <v>28</v>
      </c>
      <c r="AU41" s="164">
        <f>+W41+X41+Y41+Z41</f>
        <v>38</v>
      </c>
      <c r="AV41" s="164">
        <f>+AA41+AB41+AC41+AD41</f>
        <v>51</v>
      </c>
      <c r="AW41" s="164">
        <f>+AE41+AF41+AG41+AH41</f>
        <v>43</v>
      </c>
      <c r="AX41" s="164">
        <f>+AI41+AJ41+AK41+AL41</f>
        <v>32</v>
      </c>
    </row>
    <row r="42" spans="2:50" ht="14.25">
      <c r="B42" s="154" t="s">
        <v>46</v>
      </c>
      <c r="C42" s="162"/>
      <c r="D42" s="159"/>
      <c r="E42" s="159"/>
      <c r="F42" s="159">
        <v>1</v>
      </c>
      <c r="G42" s="159">
        <v>2</v>
      </c>
      <c r="H42" s="159">
        <v>1</v>
      </c>
      <c r="I42" s="159">
        <v>5</v>
      </c>
      <c r="J42" s="159">
        <v>7</v>
      </c>
      <c r="K42" s="159">
        <v>8</v>
      </c>
      <c r="L42" s="159">
        <v>6</v>
      </c>
      <c r="M42" s="159">
        <v>1</v>
      </c>
      <c r="N42" s="159">
        <v>6</v>
      </c>
      <c r="O42" s="159">
        <v>0</v>
      </c>
      <c r="P42" s="159">
        <v>2</v>
      </c>
      <c r="Q42" s="159">
        <v>3</v>
      </c>
      <c r="R42" s="159">
        <v>4</v>
      </c>
      <c r="S42" s="159">
        <v>6</v>
      </c>
      <c r="T42" s="159">
        <v>10</v>
      </c>
      <c r="U42" s="159">
        <v>4</v>
      </c>
      <c r="V42" s="159">
        <v>7</v>
      </c>
      <c r="W42" s="159">
        <v>13</v>
      </c>
      <c r="X42" s="159">
        <v>8</v>
      </c>
      <c r="Y42" s="159">
        <v>8</v>
      </c>
      <c r="Z42" s="159">
        <v>7</v>
      </c>
      <c r="AA42" s="159">
        <v>9</v>
      </c>
      <c r="AB42" s="159">
        <v>14</v>
      </c>
      <c r="AC42" s="159">
        <v>9</v>
      </c>
      <c r="AD42" s="159">
        <v>5</v>
      </c>
      <c r="AE42" s="159">
        <v>8</v>
      </c>
      <c r="AF42" s="159">
        <v>7</v>
      </c>
      <c r="AG42" s="159">
        <v>3</v>
      </c>
      <c r="AH42" s="159">
        <v>9</v>
      </c>
      <c r="AI42" s="215">
        <v>6</v>
      </c>
      <c r="AJ42" s="215">
        <v>3</v>
      </c>
      <c r="AK42" s="215">
        <v>3</v>
      </c>
      <c r="AL42" s="215">
        <v>6</v>
      </c>
      <c r="AM42" s="215">
        <v>3</v>
      </c>
      <c r="AN42" s="215">
        <v>4</v>
      </c>
      <c r="AO42" s="228">
        <v>6</v>
      </c>
      <c r="AP42" s="164">
        <f>C42+D42+E42+F42</f>
        <v>1</v>
      </c>
      <c r="AQ42" s="164">
        <f>G42+H42+I42+J42</f>
        <v>15</v>
      </c>
      <c r="AR42" s="164">
        <f>K42+L42+M42+N42</f>
        <v>21</v>
      </c>
      <c r="AS42" s="164">
        <f>+O42+P42+Q42+R42</f>
        <v>9</v>
      </c>
      <c r="AT42" s="164">
        <f>+S42+T42+U42+V42</f>
        <v>27</v>
      </c>
      <c r="AU42" s="164">
        <f>+W42+X42+Y42+Z42</f>
        <v>36</v>
      </c>
      <c r="AV42" s="164">
        <f>+AA42+AB42+AC42+AD42</f>
        <v>37</v>
      </c>
      <c r="AW42" s="164">
        <f>+AE42+AF42+AG42+AH42</f>
        <v>27</v>
      </c>
      <c r="AX42" s="164">
        <f>+AI42+AJ42+AK42+AL42</f>
        <v>18</v>
      </c>
    </row>
    <row r="43" spans="2:50" ht="14.25">
      <c r="B43" s="154" t="s">
        <v>47</v>
      </c>
      <c r="C43" s="162">
        <v>6</v>
      </c>
      <c r="D43" s="159">
        <v>17</v>
      </c>
      <c r="E43" s="159">
        <v>5</v>
      </c>
      <c r="F43" s="159">
        <v>13</v>
      </c>
      <c r="G43" s="159">
        <v>28</v>
      </c>
      <c r="H43" s="159">
        <v>36</v>
      </c>
      <c r="I43" s="159">
        <v>23</v>
      </c>
      <c r="J43" s="159">
        <v>37</v>
      </c>
      <c r="K43" s="159">
        <v>45</v>
      </c>
      <c r="L43" s="159">
        <v>46</v>
      </c>
      <c r="M43" s="159">
        <v>43</v>
      </c>
      <c r="N43" s="159">
        <v>44</v>
      </c>
      <c r="O43" s="159">
        <v>58</v>
      </c>
      <c r="P43" s="159">
        <v>41</v>
      </c>
      <c r="Q43" s="159">
        <v>47</v>
      </c>
      <c r="R43" s="159">
        <v>54</v>
      </c>
      <c r="S43" s="159">
        <v>59</v>
      </c>
      <c r="T43" s="159">
        <v>51</v>
      </c>
      <c r="U43" s="159">
        <v>37</v>
      </c>
      <c r="V43" s="159">
        <v>62</v>
      </c>
      <c r="W43" s="159">
        <v>49</v>
      </c>
      <c r="X43" s="159">
        <v>59</v>
      </c>
      <c r="Y43" s="159">
        <v>53</v>
      </c>
      <c r="Z43" s="159">
        <v>68</v>
      </c>
      <c r="AA43" s="159">
        <v>60</v>
      </c>
      <c r="AB43" s="159">
        <v>71</v>
      </c>
      <c r="AC43" s="159">
        <v>48</v>
      </c>
      <c r="AD43" s="159">
        <v>53</v>
      </c>
      <c r="AE43" s="159">
        <v>61</v>
      </c>
      <c r="AF43" s="159">
        <v>44</v>
      </c>
      <c r="AG43" s="159">
        <v>41</v>
      </c>
      <c r="AH43" s="159">
        <v>45</v>
      </c>
      <c r="AI43" s="215">
        <v>29</v>
      </c>
      <c r="AJ43" s="215">
        <v>21</v>
      </c>
      <c r="AK43" s="215">
        <v>18</v>
      </c>
      <c r="AL43" s="215">
        <v>30</v>
      </c>
      <c r="AM43" s="215">
        <v>21</v>
      </c>
      <c r="AN43" s="215">
        <v>27</v>
      </c>
      <c r="AO43" s="228">
        <v>15</v>
      </c>
      <c r="AP43" s="164">
        <f>C43+D43+E43+F43</f>
        <v>41</v>
      </c>
      <c r="AQ43" s="164">
        <f>G43+H43+I43+J43</f>
        <v>124</v>
      </c>
      <c r="AR43" s="164">
        <f>K43+L43+M43+N43</f>
        <v>178</v>
      </c>
      <c r="AS43" s="164">
        <f>+O43+P43+Q43+R43</f>
        <v>200</v>
      </c>
      <c r="AT43" s="164">
        <f>+S43+T43+U43+V43</f>
        <v>209</v>
      </c>
      <c r="AU43" s="164">
        <f>+W43+X43+Y43+Z43</f>
        <v>229</v>
      </c>
      <c r="AV43" s="164">
        <f>+AA43+AB43+AC43+AD43</f>
        <v>232</v>
      </c>
      <c r="AW43" s="164">
        <f>+AE43+AF43+AG43+AH43</f>
        <v>191</v>
      </c>
      <c r="AX43" s="164">
        <f>+AI43+AJ43+AK43+AL43</f>
        <v>98</v>
      </c>
    </row>
    <row r="44" spans="2:50" ht="15" customHeight="1">
      <c r="B44" s="154" t="s">
        <v>48</v>
      </c>
      <c r="C44" s="162">
        <v>3</v>
      </c>
      <c r="D44" s="159"/>
      <c r="E44" s="159">
        <v>1</v>
      </c>
      <c r="F44" s="159">
        <v>3</v>
      </c>
      <c r="G44" s="159">
        <v>4</v>
      </c>
      <c r="H44" s="159">
        <v>8</v>
      </c>
      <c r="I44" s="159">
        <v>4</v>
      </c>
      <c r="J44" s="159">
        <v>11</v>
      </c>
      <c r="K44" s="159">
        <v>14</v>
      </c>
      <c r="L44" s="159">
        <v>20</v>
      </c>
      <c r="M44" s="159">
        <v>8</v>
      </c>
      <c r="N44" s="159">
        <v>7</v>
      </c>
      <c r="O44" s="159">
        <v>18</v>
      </c>
      <c r="P44" s="159">
        <v>25</v>
      </c>
      <c r="Q44" s="159">
        <v>6</v>
      </c>
      <c r="R44" s="159">
        <v>6</v>
      </c>
      <c r="S44" s="159">
        <v>8</v>
      </c>
      <c r="T44" s="159">
        <v>16</v>
      </c>
      <c r="U44" s="159">
        <v>2</v>
      </c>
      <c r="V44" s="159">
        <v>14</v>
      </c>
      <c r="W44" s="159">
        <v>25</v>
      </c>
      <c r="X44" s="159">
        <v>13</v>
      </c>
      <c r="Y44" s="159">
        <v>11</v>
      </c>
      <c r="Z44" s="159">
        <v>16</v>
      </c>
      <c r="AA44" s="159">
        <v>23</v>
      </c>
      <c r="AB44" s="159">
        <v>17</v>
      </c>
      <c r="AC44" s="159">
        <v>7</v>
      </c>
      <c r="AD44" s="159">
        <v>21</v>
      </c>
      <c r="AE44" s="159">
        <v>5</v>
      </c>
      <c r="AF44" s="159">
        <v>16</v>
      </c>
      <c r="AG44" s="159">
        <v>4</v>
      </c>
      <c r="AH44" s="159">
        <v>9</v>
      </c>
      <c r="AI44" s="215">
        <v>3</v>
      </c>
      <c r="AJ44" s="215">
        <v>8</v>
      </c>
      <c r="AK44" s="215">
        <v>12</v>
      </c>
      <c r="AL44" s="215">
        <v>6</v>
      </c>
      <c r="AM44" s="215">
        <v>10</v>
      </c>
      <c r="AN44" s="215">
        <v>0</v>
      </c>
      <c r="AO44" s="228">
        <v>14</v>
      </c>
      <c r="AP44" s="164">
        <f>C44+D44+E44+F44</f>
        <v>7</v>
      </c>
      <c r="AQ44" s="164">
        <f>G44+H44+I44+J44</f>
        <v>27</v>
      </c>
      <c r="AR44" s="164">
        <f>K44+L44+M44+N44</f>
        <v>49</v>
      </c>
      <c r="AS44" s="164">
        <f>+O44+P44+Q44+R44</f>
        <v>55</v>
      </c>
      <c r="AT44" s="164">
        <f>+S44+T44+U44+V44</f>
        <v>40</v>
      </c>
      <c r="AU44" s="164">
        <f>+W44+X44+Y44+Z44</f>
        <v>65</v>
      </c>
      <c r="AV44" s="164">
        <f>+AA44+AB44+AC44+AD44</f>
        <v>68</v>
      </c>
      <c r="AW44" s="164">
        <f>+AE44+AF44+AG44+AH44</f>
        <v>34</v>
      </c>
      <c r="AX44" s="164">
        <f>+AI44+AJ44+AK44+AL44</f>
        <v>29</v>
      </c>
    </row>
    <row r="45" spans="2:50" ht="14.25">
      <c r="B45" s="154" t="s">
        <v>94</v>
      </c>
      <c r="C45" s="162">
        <v>3</v>
      </c>
      <c r="D45" s="159">
        <v>4</v>
      </c>
      <c r="E45" s="159">
        <v>4</v>
      </c>
      <c r="F45" s="159">
        <v>2</v>
      </c>
      <c r="G45" s="159">
        <v>5</v>
      </c>
      <c r="H45" s="159">
        <v>7</v>
      </c>
      <c r="I45" s="159">
        <v>10</v>
      </c>
      <c r="J45" s="159">
        <v>18</v>
      </c>
      <c r="K45" s="159">
        <v>22</v>
      </c>
      <c r="L45" s="159">
        <v>20</v>
      </c>
      <c r="M45" s="159">
        <v>14</v>
      </c>
      <c r="N45" s="159">
        <v>17</v>
      </c>
      <c r="O45" s="159">
        <v>25</v>
      </c>
      <c r="P45" s="159">
        <v>32</v>
      </c>
      <c r="Q45" s="159">
        <v>18</v>
      </c>
      <c r="R45" s="159">
        <v>22</v>
      </c>
      <c r="S45" s="159">
        <v>18</v>
      </c>
      <c r="T45" s="159">
        <v>20</v>
      </c>
      <c r="U45" s="159">
        <v>21</v>
      </c>
      <c r="V45" s="159">
        <v>16</v>
      </c>
      <c r="W45" s="159">
        <v>14</v>
      </c>
      <c r="X45" s="159">
        <v>28</v>
      </c>
      <c r="Y45" s="159">
        <v>37</v>
      </c>
      <c r="Z45" s="159">
        <v>23</v>
      </c>
      <c r="AA45" s="159">
        <v>37</v>
      </c>
      <c r="AB45" s="159">
        <v>82</v>
      </c>
      <c r="AC45" s="159">
        <v>24</v>
      </c>
      <c r="AD45" s="159">
        <v>33</v>
      </c>
      <c r="AE45" s="159">
        <v>26</v>
      </c>
      <c r="AF45" s="159">
        <v>26</v>
      </c>
      <c r="AG45" s="159">
        <v>24</v>
      </c>
      <c r="AH45" s="159">
        <v>19</v>
      </c>
      <c r="AI45" s="215">
        <v>20</v>
      </c>
      <c r="AJ45" s="215">
        <v>15</v>
      </c>
      <c r="AK45" s="215">
        <v>25</v>
      </c>
      <c r="AL45" s="215">
        <v>21</v>
      </c>
      <c r="AM45" s="215">
        <v>10</v>
      </c>
      <c r="AN45" s="215">
        <v>11</v>
      </c>
      <c r="AO45" s="228">
        <v>13</v>
      </c>
      <c r="AP45" s="164">
        <f>C45+D45+E45+F45</f>
        <v>13</v>
      </c>
      <c r="AQ45" s="164">
        <f>G45+H45+I45+J45</f>
        <v>40</v>
      </c>
      <c r="AR45" s="164">
        <f>K45+L45+M45+N45</f>
        <v>73</v>
      </c>
      <c r="AS45" s="164">
        <f>+O45+P45+Q45+R45</f>
        <v>97</v>
      </c>
      <c r="AT45" s="164">
        <f>+S45+T45+U45+V45</f>
        <v>75</v>
      </c>
      <c r="AU45" s="164">
        <f>+W45+X45+Y45+Z45</f>
        <v>102</v>
      </c>
      <c r="AV45" s="164">
        <f>+AA45+AB45+AC45+AD45</f>
        <v>176</v>
      </c>
      <c r="AW45" s="164">
        <f>+AE45+AF45+AG45+AH45</f>
        <v>95</v>
      </c>
      <c r="AX45" s="164">
        <f>+AI45+AJ45+AK45+AL45</f>
        <v>81</v>
      </c>
    </row>
    <row r="46" spans="2:50" ht="14.25">
      <c r="B46" s="154" t="s">
        <v>49</v>
      </c>
      <c r="C46" s="162"/>
      <c r="D46" s="159">
        <v>4</v>
      </c>
      <c r="E46" s="159">
        <v>5</v>
      </c>
      <c r="F46" s="159">
        <v>8</v>
      </c>
      <c r="G46" s="159"/>
      <c r="H46" s="159">
        <v>2</v>
      </c>
      <c r="I46" s="159">
        <v>0</v>
      </c>
      <c r="J46" s="159">
        <v>4</v>
      </c>
      <c r="K46" s="159">
        <v>5</v>
      </c>
      <c r="L46" s="159">
        <v>3</v>
      </c>
      <c r="M46" s="159">
        <v>4</v>
      </c>
      <c r="N46" s="159">
        <v>3</v>
      </c>
      <c r="O46" s="159">
        <v>7</v>
      </c>
      <c r="P46" s="159">
        <v>1</v>
      </c>
      <c r="Q46" s="159">
        <v>5</v>
      </c>
      <c r="R46" s="159">
        <v>5</v>
      </c>
      <c r="S46" s="159">
        <v>7</v>
      </c>
      <c r="T46" s="159">
        <v>3</v>
      </c>
      <c r="U46" s="159">
        <v>5</v>
      </c>
      <c r="V46" s="159">
        <v>6</v>
      </c>
      <c r="W46" s="159">
        <v>3</v>
      </c>
      <c r="X46" s="159">
        <v>13</v>
      </c>
      <c r="Y46" s="159">
        <v>6</v>
      </c>
      <c r="Z46" s="159">
        <v>9</v>
      </c>
      <c r="AA46" s="159">
        <v>5</v>
      </c>
      <c r="AB46" s="159">
        <v>6</v>
      </c>
      <c r="AC46" s="159">
        <v>1</v>
      </c>
      <c r="AD46" s="159">
        <v>5</v>
      </c>
      <c r="AE46" s="159">
        <v>8</v>
      </c>
      <c r="AF46" s="159">
        <v>2</v>
      </c>
      <c r="AG46" s="159">
        <v>4</v>
      </c>
      <c r="AH46" s="159">
        <v>6</v>
      </c>
      <c r="AI46" s="215">
        <v>9</v>
      </c>
      <c r="AJ46" s="215">
        <v>6</v>
      </c>
      <c r="AK46" s="215">
        <v>2</v>
      </c>
      <c r="AL46" s="215">
        <v>8</v>
      </c>
      <c r="AM46" s="215">
        <v>3</v>
      </c>
      <c r="AN46" s="215">
        <v>4</v>
      </c>
      <c r="AO46" s="228">
        <v>4</v>
      </c>
      <c r="AP46" s="164">
        <f>C46+D46+E46+F46</f>
        <v>17</v>
      </c>
      <c r="AQ46" s="164">
        <f>G46+H46+I46+J46</f>
        <v>6</v>
      </c>
      <c r="AR46" s="164">
        <f>K46+L46+M46+N46</f>
        <v>15</v>
      </c>
      <c r="AS46" s="164">
        <f>+O46+P46+Q46+R46</f>
        <v>18</v>
      </c>
      <c r="AT46" s="164">
        <f>+S46+T46+U46+V46</f>
        <v>21</v>
      </c>
      <c r="AU46" s="164">
        <f>+W46+X46+Y46+Z46</f>
        <v>31</v>
      </c>
      <c r="AV46" s="164">
        <f>+AA46+AB46+AC46+AD46</f>
        <v>17</v>
      </c>
      <c r="AW46" s="164">
        <f>+AE46+AF46+AG46+AH46</f>
        <v>20</v>
      </c>
      <c r="AX46" s="164">
        <f>+AI46+AJ46+AK46+AL46</f>
        <v>25</v>
      </c>
    </row>
    <row r="47" spans="2:50" ht="14.25">
      <c r="B47" s="154" t="s">
        <v>50</v>
      </c>
      <c r="C47" s="162">
        <v>4</v>
      </c>
      <c r="D47" s="159">
        <v>8</v>
      </c>
      <c r="E47" s="159">
        <v>7</v>
      </c>
      <c r="F47" s="159">
        <v>16</v>
      </c>
      <c r="G47" s="159">
        <v>16</v>
      </c>
      <c r="H47" s="159">
        <v>30</v>
      </c>
      <c r="I47" s="159">
        <v>47</v>
      </c>
      <c r="J47" s="159">
        <v>60</v>
      </c>
      <c r="K47" s="159">
        <v>81</v>
      </c>
      <c r="L47" s="159">
        <v>69</v>
      </c>
      <c r="M47" s="159">
        <v>29</v>
      </c>
      <c r="N47" s="159">
        <v>48</v>
      </c>
      <c r="O47" s="159">
        <v>57</v>
      </c>
      <c r="P47" s="159">
        <v>56</v>
      </c>
      <c r="Q47" s="159">
        <v>36</v>
      </c>
      <c r="R47" s="159">
        <v>52</v>
      </c>
      <c r="S47" s="159">
        <v>50</v>
      </c>
      <c r="T47" s="159">
        <v>37</v>
      </c>
      <c r="U47" s="159">
        <v>56</v>
      </c>
      <c r="V47" s="159">
        <v>60</v>
      </c>
      <c r="W47" s="159">
        <v>115</v>
      </c>
      <c r="X47" s="159">
        <v>121</v>
      </c>
      <c r="Y47" s="159">
        <v>64</v>
      </c>
      <c r="Z47" s="159">
        <v>107</v>
      </c>
      <c r="AA47" s="159">
        <v>110</v>
      </c>
      <c r="AB47" s="159">
        <v>85</v>
      </c>
      <c r="AC47" s="159">
        <v>76</v>
      </c>
      <c r="AD47" s="159">
        <v>88</v>
      </c>
      <c r="AE47" s="159">
        <v>106</v>
      </c>
      <c r="AF47" s="159">
        <v>64</v>
      </c>
      <c r="AG47" s="159">
        <v>69</v>
      </c>
      <c r="AH47" s="159">
        <v>64</v>
      </c>
      <c r="AI47" s="215">
        <v>52</v>
      </c>
      <c r="AJ47" s="215">
        <v>51</v>
      </c>
      <c r="AK47" s="215">
        <v>45</v>
      </c>
      <c r="AL47" s="215">
        <v>58</v>
      </c>
      <c r="AM47" s="215">
        <v>49</v>
      </c>
      <c r="AN47" s="215">
        <v>71</v>
      </c>
      <c r="AO47" s="228">
        <v>81</v>
      </c>
      <c r="AP47" s="164">
        <f>C47+D47+E47+F47</f>
        <v>35</v>
      </c>
      <c r="AQ47" s="164">
        <f>G47+H47+I47+J47</f>
        <v>153</v>
      </c>
      <c r="AR47" s="164">
        <f>K47+L47+M47+N47</f>
        <v>227</v>
      </c>
      <c r="AS47" s="164">
        <f>+O47+P47+Q47+R47</f>
        <v>201</v>
      </c>
      <c r="AT47" s="164">
        <f>+S47+T47+U47+V47</f>
        <v>203</v>
      </c>
      <c r="AU47" s="164">
        <f>+W47+X47+Y47+Z47</f>
        <v>407</v>
      </c>
      <c r="AV47" s="164">
        <f>+AA47+AB47+AC47+AD47</f>
        <v>359</v>
      </c>
      <c r="AW47" s="164">
        <f>+AE47+AF47+AG47+AH47</f>
        <v>303</v>
      </c>
      <c r="AX47" s="164">
        <f>+AI47+AJ47+AK47+AL47</f>
        <v>206</v>
      </c>
    </row>
    <row r="48" spans="2:50" ht="12.75" customHeight="1">
      <c r="B48" s="154" t="s">
        <v>51</v>
      </c>
      <c r="C48" s="162">
        <v>1</v>
      </c>
      <c r="D48" s="159"/>
      <c r="E48" s="159"/>
      <c r="F48" s="159">
        <v>1</v>
      </c>
      <c r="G48" s="159">
        <v>1</v>
      </c>
      <c r="H48" s="159">
        <v>1</v>
      </c>
      <c r="I48" s="159">
        <v>2</v>
      </c>
      <c r="J48" s="159">
        <v>1</v>
      </c>
      <c r="K48" s="159">
        <v>3</v>
      </c>
      <c r="L48" s="159">
        <v>1</v>
      </c>
      <c r="M48" s="159">
        <v>0</v>
      </c>
      <c r="N48" s="159">
        <v>2</v>
      </c>
      <c r="O48" s="159">
        <v>1</v>
      </c>
      <c r="P48" s="159">
        <v>4</v>
      </c>
      <c r="Q48" s="159">
        <v>1</v>
      </c>
      <c r="R48" s="159">
        <v>1</v>
      </c>
      <c r="S48" s="159">
        <v>0</v>
      </c>
      <c r="T48" s="159">
        <v>0</v>
      </c>
      <c r="U48" s="159">
        <v>1</v>
      </c>
      <c r="V48" s="159">
        <v>12</v>
      </c>
      <c r="W48" s="159">
        <v>12</v>
      </c>
      <c r="X48" s="159">
        <v>4</v>
      </c>
      <c r="Y48" s="159">
        <v>1</v>
      </c>
      <c r="Z48" s="159">
        <v>3</v>
      </c>
      <c r="AA48" s="159">
        <v>4</v>
      </c>
      <c r="AB48" s="159">
        <v>5</v>
      </c>
      <c r="AC48" s="159">
        <v>5</v>
      </c>
      <c r="AD48" s="159">
        <v>3</v>
      </c>
      <c r="AE48" s="159">
        <v>7</v>
      </c>
      <c r="AF48" s="159">
        <v>4</v>
      </c>
      <c r="AG48" s="159">
        <v>4</v>
      </c>
      <c r="AH48" s="159">
        <v>5</v>
      </c>
      <c r="AI48" s="215">
        <v>3</v>
      </c>
      <c r="AJ48" s="215">
        <v>4</v>
      </c>
      <c r="AK48" s="215">
        <v>0</v>
      </c>
      <c r="AL48" s="215">
        <v>4</v>
      </c>
      <c r="AM48" s="215">
        <v>3</v>
      </c>
      <c r="AN48" s="215">
        <v>3</v>
      </c>
      <c r="AO48" s="228">
        <v>2</v>
      </c>
      <c r="AP48" s="164">
        <f>C48+D48+E48+F48</f>
        <v>2</v>
      </c>
      <c r="AQ48" s="164">
        <f>G48+H48+I48+J48</f>
        <v>5</v>
      </c>
      <c r="AR48" s="164">
        <f>K48+L48+M48+N48</f>
        <v>6</v>
      </c>
      <c r="AS48" s="164">
        <f>+O48+P48+Q48+R48</f>
        <v>7</v>
      </c>
      <c r="AT48" s="164">
        <f>+S48+T48+U48+V48</f>
        <v>13</v>
      </c>
      <c r="AU48" s="164">
        <f>+W48+X48+Y48+Z48</f>
        <v>20</v>
      </c>
      <c r="AV48" s="164">
        <f>+AA48+AB48+AC48+AD48</f>
        <v>17</v>
      </c>
      <c r="AW48" s="164">
        <f>+AE48+AF48+AG48+AH48</f>
        <v>20</v>
      </c>
      <c r="AX48" s="164">
        <f>+AI48+AJ48+AK48+AL48</f>
        <v>11</v>
      </c>
    </row>
    <row r="49" spans="2:50" ht="14.25">
      <c r="B49" s="154" t="s">
        <v>52</v>
      </c>
      <c r="C49" s="162">
        <v>6</v>
      </c>
      <c r="D49" s="159">
        <v>1</v>
      </c>
      <c r="E49" s="159">
        <v>5</v>
      </c>
      <c r="F49" s="159">
        <v>3</v>
      </c>
      <c r="G49" s="159">
        <v>10</v>
      </c>
      <c r="H49" s="159">
        <v>22</v>
      </c>
      <c r="I49" s="159">
        <v>20</v>
      </c>
      <c r="J49" s="159">
        <v>24</v>
      </c>
      <c r="K49" s="159">
        <v>31</v>
      </c>
      <c r="L49" s="159">
        <v>29</v>
      </c>
      <c r="M49" s="159">
        <v>22</v>
      </c>
      <c r="N49" s="159">
        <v>34</v>
      </c>
      <c r="O49" s="159">
        <v>27</v>
      </c>
      <c r="P49" s="159">
        <v>30</v>
      </c>
      <c r="Q49" s="159">
        <v>44</v>
      </c>
      <c r="R49" s="159">
        <v>17</v>
      </c>
      <c r="S49" s="159">
        <v>26</v>
      </c>
      <c r="T49" s="159">
        <v>31</v>
      </c>
      <c r="U49" s="159">
        <v>20</v>
      </c>
      <c r="V49" s="159">
        <v>19</v>
      </c>
      <c r="W49" s="159">
        <v>31</v>
      </c>
      <c r="X49" s="159">
        <v>51</v>
      </c>
      <c r="Y49" s="159">
        <v>30</v>
      </c>
      <c r="Z49" s="159">
        <v>49</v>
      </c>
      <c r="AA49" s="159">
        <v>31</v>
      </c>
      <c r="AB49" s="159">
        <v>29</v>
      </c>
      <c r="AC49" s="159">
        <v>26</v>
      </c>
      <c r="AD49" s="159">
        <v>24</v>
      </c>
      <c r="AE49" s="159">
        <v>34</v>
      </c>
      <c r="AF49" s="159">
        <v>26</v>
      </c>
      <c r="AG49" s="159">
        <v>20</v>
      </c>
      <c r="AH49" s="159">
        <v>20</v>
      </c>
      <c r="AI49" s="215">
        <v>19</v>
      </c>
      <c r="AJ49" s="215">
        <v>36</v>
      </c>
      <c r="AK49" s="215">
        <v>13</v>
      </c>
      <c r="AL49" s="215">
        <v>20</v>
      </c>
      <c r="AM49" s="215">
        <v>8</v>
      </c>
      <c r="AN49" s="215">
        <v>21</v>
      </c>
      <c r="AO49" s="228">
        <v>14</v>
      </c>
      <c r="AP49" s="164">
        <f>C49+D49+E49+F49</f>
        <v>15</v>
      </c>
      <c r="AQ49" s="164">
        <f>G49+H49+I49+J49</f>
        <v>76</v>
      </c>
      <c r="AR49" s="164">
        <f>K49+L49+M49+N49</f>
        <v>116</v>
      </c>
      <c r="AS49" s="164">
        <f>+O49+P49+Q49+R49</f>
        <v>118</v>
      </c>
      <c r="AT49" s="164">
        <f>+S49+T49+U49+V49</f>
        <v>96</v>
      </c>
      <c r="AU49" s="164">
        <f>+W49+X49+Y49+Z49</f>
        <v>161</v>
      </c>
      <c r="AV49" s="164">
        <f>+AA49+AB49+AC49+AD49</f>
        <v>110</v>
      </c>
      <c r="AW49" s="164">
        <f>+AE49+AF49+AG49+AH49</f>
        <v>100</v>
      </c>
      <c r="AX49" s="164">
        <f>+AI49+AJ49+AK49+AL49</f>
        <v>88</v>
      </c>
    </row>
    <row r="50" spans="2:50" ht="14.25">
      <c r="B50" s="154" t="s">
        <v>53</v>
      </c>
      <c r="C50" s="162"/>
      <c r="D50" s="159">
        <v>1</v>
      </c>
      <c r="E50" s="159">
        <v>1</v>
      </c>
      <c r="F50" s="159">
        <v>0</v>
      </c>
      <c r="G50" s="159">
        <v>2</v>
      </c>
      <c r="H50" s="159">
        <v>2</v>
      </c>
      <c r="I50" s="159">
        <v>3</v>
      </c>
      <c r="J50" s="159">
        <v>3</v>
      </c>
      <c r="K50" s="159">
        <v>3</v>
      </c>
      <c r="L50" s="159">
        <v>2</v>
      </c>
      <c r="M50" s="159">
        <v>0</v>
      </c>
      <c r="N50" s="159">
        <v>4</v>
      </c>
      <c r="O50" s="159">
        <v>4</v>
      </c>
      <c r="P50" s="159">
        <v>4</v>
      </c>
      <c r="Q50" s="159">
        <v>1</v>
      </c>
      <c r="R50" s="159">
        <v>3</v>
      </c>
      <c r="S50" s="159">
        <v>0</v>
      </c>
      <c r="T50" s="159">
        <v>2</v>
      </c>
      <c r="U50" s="159">
        <v>3</v>
      </c>
      <c r="V50" s="159">
        <v>8</v>
      </c>
      <c r="W50" s="159">
        <v>3</v>
      </c>
      <c r="X50" s="159">
        <v>4</v>
      </c>
      <c r="Y50" s="159">
        <v>0</v>
      </c>
      <c r="Z50" s="159">
        <v>5</v>
      </c>
      <c r="AA50" s="159">
        <v>12</v>
      </c>
      <c r="AB50" s="159">
        <v>3</v>
      </c>
      <c r="AC50" s="159">
        <v>11</v>
      </c>
      <c r="AD50" s="159">
        <v>7</v>
      </c>
      <c r="AE50" s="159">
        <v>6</v>
      </c>
      <c r="AF50" s="159">
        <v>12</v>
      </c>
      <c r="AG50" s="159">
        <v>7</v>
      </c>
      <c r="AH50" s="159">
        <v>6</v>
      </c>
      <c r="AI50" s="215">
        <v>4</v>
      </c>
      <c r="AJ50" s="215">
        <v>9</v>
      </c>
      <c r="AK50" s="215">
        <v>2</v>
      </c>
      <c r="AL50" s="215">
        <v>0</v>
      </c>
      <c r="AM50" s="215">
        <v>5</v>
      </c>
      <c r="AN50" s="215">
        <v>4</v>
      </c>
      <c r="AO50" s="228">
        <v>3</v>
      </c>
      <c r="AP50" s="164">
        <f>C50+D50+E50+F50</f>
        <v>2</v>
      </c>
      <c r="AQ50" s="164">
        <f>G50+H50+I50+J50</f>
        <v>10</v>
      </c>
      <c r="AR50" s="164">
        <f>K50+L50+M50+N50</f>
        <v>9</v>
      </c>
      <c r="AS50" s="164">
        <f>+O50+P50+Q50+R50</f>
        <v>12</v>
      </c>
      <c r="AT50" s="164">
        <f>+S50+T50+U50+V50</f>
        <v>13</v>
      </c>
      <c r="AU50" s="164">
        <f>+W50+X50+Y50+Z50</f>
        <v>12</v>
      </c>
      <c r="AV50" s="164">
        <f>+AA50+AB50+AC50+AD50</f>
        <v>33</v>
      </c>
      <c r="AW50" s="164">
        <f>+AE50+AF50+AG50+AH50</f>
        <v>31</v>
      </c>
      <c r="AX50" s="164">
        <f>+AI50+AJ50+AK50+AL50</f>
        <v>15</v>
      </c>
    </row>
    <row r="51" spans="2:50" ht="14.25">
      <c r="B51" s="154" t="s">
        <v>54</v>
      </c>
      <c r="C51" s="162">
        <v>1</v>
      </c>
      <c r="D51" s="159">
        <v>2</v>
      </c>
      <c r="E51" s="159">
        <v>5</v>
      </c>
      <c r="F51" s="159">
        <v>2</v>
      </c>
      <c r="G51" s="159">
        <v>3</v>
      </c>
      <c r="H51" s="159">
        <v>14</v>
      </c>
      <c r="I51" s="159">
        <v>20</v>
      </c>
      <c r="J51" s="159">
        <v>21</v>
      </c>
      <c r="K51" s="159">
        <v>13</v>
      </c>
      <c r="L51" s="159">
        <v>25</v>
      </c>
      <c r="M51" s="159">
        <v>24</v>
      </c>
      <c r="N51" s="159">
        <v>30</v>
      </c>
      <c r="O51" s="159">
        <v>7</v>
      </c>
      <c r="P51" s="159">
        <v>15</v>
      </c>
      <c r="Q51" s="159">
        <v>16</v>
      </c>
      <c r="R51" s="159">
        <v>31</v>
      </c>
      <c r="S51" s="159">
        <v>19</v>
      </c>
      <c r="T51" s="159">
        <v>34</v>
      </c>
      <c r="U51" s="159">
        <v>25</v>
      </c>
      <c r="V51" s="159">
        <v>45</v>
      </c>
      <c r="W51" s="159">
        <v>20</v>
      </c>
      <c r="X51" s="159">
        <v>40</v>
      </c>
      <c r="Y51" s="159">
        <v>37</v>
      </c>
      <c r="Z51" s="159">
        <v>47</v>
      </c>
      <c r="AA51" s="159">
        <v>30</v>
      </c>
      <c r="AB51" s="159">
        <v>49</v>
      </c>
      <c r="AC51" s="159">
        <v>42</v>
      </c>
      <c r="AD51" s="159">
        <v>36</v>
      </c>
      <c r="AE51" s="159">
        <v>18</v>
      </c>
      <c r="AF51" s="159">
        <v>24</v>
      </c>
      <c r="AG51" s="159">
        <v>20</v>
      </c>
      <c r="AH51" s="159">
        <v>14</v>
      </c>
      <c r="AI51" s="215">
        <v>20</v>
      </c>
      <c r="AJ51" s="215">
        <v>11</v>
      </c>
      <c r="AK51" s="215">
        <v>18</v>
      </c>
      <c r="AL51" s="215">
        <v>20</v>
      </c>
      <c r="AM51" s="215">
        <v>8</v>
      </c>
      <c r="AN51" s="215">
        <v>13</v>
      </c>
      <c r="AO51" s="228">
        <v>10</v>
      </c>
      <c r="AP51" s="164">
        <f>C51+D51+E51+F51</f>
        <v>10</v>
      </c>
      <c r="AQ51" s="164">
        <f>G51+H51+I51+J51</f>
        <v>58</v>
      </c>
      <c r="AR51" s="164">
        <f>K51+L51+M51+N51</f>
        <v>92</v>
      </c>
      <c r="AS51" s="164">
        <f>+O51+P51+Q51+R51</f>
        <v>69</v>
      </c>
      <c r="AT51" s="164">
        <f>+S51+T51+U51+V51</f>
        <v>123</v>
      </c>
      <c r="AU51" s="164">
        <f>+W51+X51+Y51+Z51</f>
        <v>144</v>
      </c>
      <c r="AV51" s="164">
        <f>+AA51+AB51+AC51+AD51</f>
        <v>157</v>
      </c>
      <c r="AW51" s="164">
        <f>+AE51+AF51+AG51+AH51</f>
        <v>76</v>
      </c>
      <c r="AX51" s="164">
        <f>+AI51+AJ51+AK51+AL51</f>
        <v>69</v>
      </c>
    </row>
    <row r="52" spans="2:50" ht="14.25">
      <c r="B52" s="154" t="s">
        <v>16</v>
      </c>
      <c r="C52" s="162">
        <v>31</v>
      </c>
      <c r="D52" s="159">
        <v>35</v>
      </c>
      <c r="E52" s="159">
        <v>33</v>
      </c>
      <c r="F52" s="159">
        <v>51</v>
      </c>
      <c r="G52" s="159">
        <v>65</v>
      </c>
      <c r="H52" s="159">
        <v>97</v>
      </c>
      <c r="I52" s="159">
        <v>112</v>
      </c>
      <c r="J52" s="159">
        <v>143</v>
      </c>
      <c r="K52" s="159">
        <v>189</v>
      </c>
      <c r="L52" s="159">
        <v>180</v>
      </c>
      <c r="M52" s="159">
        <v>156</v>
      </c>
      <c r="N52" s="159">
        <v>128</v>
      </c>
      <c r="O52" s="159">
        <v>128</v>
      </c>
      <c r="P52" s="159">
        <v>129</v>
      </c>
      <c r="Q52" s="159">
        <v>110</v>
      </c>
      <c r="R52" s="159">
        <v>149</v>
      </c>
      <c r="S52" s="159">
        <v>201</v>
      </c>
      <c r="T52" s="159">
        <v>168</v>
      </c>
      <c r="U52" s="159">
        <v>176</v>
      </c>
      <c r="V52" s="159">
        <v>206</v>
      </c>
      <c r="W52" s="159">
        <v>216</v>
      </c>
      <c r="X52" s="159">
        <v>251</v>
      </c>
      <c r="Y52" s="159">
        <v>189</v>
      </c>
      <c r="Z52" s="159">
        <v>247</v>
      </c>
      <c r="AA52" s="159">
        <v>259</v>
      </c>
      <c r="AB52" s="159">
        <v>229</v>
      </c>
      <c r="AC52" s="159">
        <v>184</v>
      </c>
      <c r="AD52" s="159">
        <v>190</v>
      </c>
      <c r="AE52" s="159">
        <v>196</v>
      </c>
      <c r="AF52" s="159">
        <v>215</v>
      </c>
      <c r="AG52" s="159">
        <v>146</v>
      </c>
      <c r="AH52" s="159">
        <v>160</v>
      </c>
      <c r="AI52" s="215">
        <v>157</v>
      </c>
      <c r="AJ52" s="215">
        <v>135</v>
      </c>
      <c r="AK52" s="215">
        <v>146</v>
      </c>
      <c r="AL52" s="215">
        <v>146</v>
      </c>
      <c r="AM52" s="215">
        <v>101</v>
      </c>
      <c r="AN52" s="215">
        <v>118</v>
      </c>
      <c r="AO52" s="228">
        <v>71</v>
      </c>
      <c r="AP52" s="164">
        <f>C52+D52+E52+F52</f>
        <v>150</v>
      </c>
      <c r="AQ52" s="164">
        <f>G52+H52+I52+J52</f>
        <v>417</v>
      </c>
      <c r="AR52" s="164">
        <f>K52+L52+M52+N52</f>
        <v>653</v>
      </c>
      <c r="AS52" s="164">
        <f>+O52+P52+Q52+R52</f>
        <v>516</v>
      </c>
      <c r="AT52" s="164">
        <f>+S52+T52+U52+V52</f>
        <v>751</v>
      </c>
      <c r="AU52" s="164">
        <f>+W52+X52+Y52+Z52</f>
        <v>903</v>
      </c>
      <c r="AV52" s="164">
        <f>+AA52+AB52+AC52+AD52</f>
        <v>862</v>
      </c>
      <c r="AW52" s="164">
        <f>+AE52+AF52+AG52+AH52</f>
        <v>717</v>
      </c>
      <c r="AX52" s="164">
        <f>+AI52+AJ52+AK52+AL52</f>
        <v>584</v>
      </c>
    </row>
    <row r="53" spans="2:50" ht="14.25">
      <c r="B53" s="154" t="s">
        <v>55</v>
      </c>
      <c r="C53" s="162">
        <v>6</v>
      </c>
      <c r="D53" s="159">
        <v>2</v>
      </c>
      <c r="E53" s="159">
        <v>3</v>
      </c>
      <c r="F53" s="159">
        <v>5</v>
      </c>
      <c r="G53" s="159">
        <v>3</v>
      </c>
      <c r="H53" s="159">
        <v>6</v>
      </c>
      <c r="I53" s="159">
        <v>16</v>
      </c>
      <c r="J53" s="159">
        <v>14</v>
      </c>
      <c r="K53" s="159">
        <v>23</v>
      </c>
      <c r="L53" s="159">
        <v>34</v>
      </c>
      <c r="M53" s="159">
        <v>15</v>
      </c>
      <c r="N53" s="159">
        <v>26</v>
      </c>
      <c r="O53" s="159">
        <v>21</v>
      </c>
      <c r="P53" s="159">
        <v>21</v>
      </c>
      <c r="Q53" s="159">
        <v>21</v>
      </c>
      <c r="R53" s="159">
        <v>13</v>
      </c>
      <c r="S53" s="159">
        <v>22</v>
      </c>
      <c r="T53" s="159">
        <v>22</v>
      </c>
      <c r="U53" s="159">
        <v>14</v>
      </c>
      <c r="V53" s="159">
        <v>25</v>
      </c>
      <c r="W53" s="159">
        <v>26</v>
      </c>
      <c r="X53" s="159">
        <v>32</v>
      </c>
      <c r="Y53" s="159">
        <v>17</v>
      </c>
      <c r="Z53" s="159">
        <v>21</v>
      </c>
      <c r="AA53" s="159">
        <v>29</v>
      </c>
      <c r="AB53" s="159">
        <v>30</v>
      </c>
      <c r="AC53" s="159">
        <v>28</v>
      </c>
      <c r="AD53" s="159">
        <v>17</v>
      </c>
      <c r="AE53" s="159">
        <v>16</v>
      </c>
      <c r="AF53" s="159">
        <v>22</v>
      </c>
      <c r="AG53" s="159">
        <v>12</v>
      </c>
      <c r="AH53" s="159">
        <v>14</v>
      </c>
      <c r="AI53" s="215">
        <v>10</v>
      </c>
      <c r="AJ53" s="215">
        <v>13</v>
      </c>
      <c r="AK53" s="215">
        <v>16</v>
      </c>
      <c r="AL53" s="215">
        <v>11</v>
      </c>
      <c r="AM53" s="215">
        <v>8</v>
      </c>
      <c r="AN53" s="215">
        <v>9</v>
      </c>
      <c r="AO53" s="228">
        <v>6</v>
      </c>
      <c r="AP53" s="164">
        <f>C53+D53+E53+F53</f>
        <v>16</v>
      </c>
      <c r="AQ53" s="164">
        <f>G53+H53+I53+J53</f>
        <v>39</v>
      </c>
      <c r="AR53" s="164">
        <f>K53+L53+M53+N53</f>
        <v>98</v>
      </c>
      <c r="AS53" s="164">
        <f>+O53+P53+Q53+R53</f>
        <v>76</v>
      </c>
      <c r="AT53" s="164">
        <f>+S53+T53+U53+V53</f>
        <v>83</v>
      </c>
      <c r="AU53" s="164">
        <f>+W53+X53+Y53+Z53</f>
        <v>96</v>
      </c>
      <c r="AV53" s="164">
        <f>+AA53+AB53+AC53+AD53</f>
        <v>104</v>
      </c>
      <c r="AW53" s="164">
        <f>+AE53+AF53+AG53+AH53</f>
        <v>64</v>
      </c>
      <c r="AX53" s="164">
        <f>+AI53+AJ53+AK53+AL53</f>
        <v>50</v>
      </c>
    </row>
    <row r="54" spans="2:50" ht="14.25">
      <c r="B54" s="154" t="s">
        <v>56</v>
      </c>
      <c r="C54" s="162">
        <v>4</v>
      </c>
      <c r="D54" s="159">
        <v>1</v>
      </c>
      <c r="E54" s="159"/>
      <c r="F54" s="159">
        <v>1</v>
      </c>
      <c r="G54" s="159">
        <v>1</v>
      </c>
      <c r="H54" s="159">
        <v>2</v>
      </c>
      <c r="I54" s="159">
        <v>1</v>
      </c>
      <c r="J54" s="159">
        <v>7</v>
      </c>
      <c r="K54" s="159">
        <v>3</v>
      </c>
      <c r="L54" s="159">
        <v>0</v>
      </c>
      <c r="M54" s="159">
        <v>5</v>
      </c>
      <c r="N54" s="159">
        <v>4</v>
      </c>
      <c r="O54" s="159">
        <v>3</v>
      </c>
      <c r="P54" s="159">
        <v>3</v>
      </c>
      <c r="Q54" s="159">
        <v>2</v>
      </c>
      <c r="R54" s="159">
        <v>3</v>
      </c>
      <c r="S54" s="159">
        <v>3</v>
      </c>
      <c r="T54" s="159">
        <v>4</v>
      </c>
      <c r="U54" s="159">
        <v>6</v>
      </c>
      <c r="V54" s="159">
        <v>1</v>
      </c>
      <c r="W54" s="159">
        <v>4</v>
      </c>
      <c r="X54" s="159">
        <v>5</v>
      </c>
      <c r="Y54" s="159">
        <v>1</v>
      </c>
      <c r="Z54" s="159">
        <v>2</v>
      </c>
      <c r="AA54" s="159">
        <v>1</v>
      </c>
      <c r="AB54" s="159">
        <v>9</v>
      </c>
      <c r="AC54" s="159">
        <v>18</v>
      </c>
      <c r="AD54" s="159">
        <v>16</v>
      </c>
      <c r="AE54" s="159">
        <v>4</v>
      </c>
      <c r="AF54" s="159">
        <v>3</v>
      </c>
      <c r="AG54" s="159">
        <v>5</v>
      </c>
      <c r="AH54" s="159">
        <v>11</v>
      </c>
      <c r="AI54" s="215">
        <v>2</v>
      </c>
      <c r="AJ54" s="215">
        <v>2</v>
      </c>
      <c r="AK54" s="215">
        <v>2</v>
      </c>
      <c r="AL54" s="215">
        <v>4</v>
      </c>
      <c r="AM54" s="215">
        <v>7</v>
      </c>
      <c r="AN54" s="215">
        <v>3</v>
      </c>
      <c r="AO54" s="228">
        <v>1</v>
      </c>
      <c r="AP54" s="164">
        <f>C54+D54+E54+F54</f>
        <v>6</v>
      </c>
      <c r="AQ54" s="164">
        <f>G54+H54+I54+J54</f>
        <v>11</v>
      </c>
      <c r="AR54" s="164">
        <f>K54+L54+M54+N54</f>
        <v>12</v>
      </c>
      <c r="AS54" s="164">
        <f>+O54+P54+Q54+R54</f>
        <v>11</v>
      </c>
      <c r="AT54" s="164">
        <f>+S54+T54+U54+V54</f>
        <v>14</v>
      </c>
      <c r="AU54" s="164">
        <f>+W54+X54+Y54+Z54</f>
        <v>12</v>
      </c>
      <c r="AV54" s="164">
        <f>+AA54+AB54+AC54+AD54</f>
        <v>44</v>
      </c>
      <c r="AW54" s="164">
        <f>+AE54+AF54+AG54+AH54</f>
        <v>23</v>
      </c>
      <c r="AX54" s="164">
        <f>+AI54+AJ54+AK54+AL54</f>
        <v>10</v>
      </c>
    </row>
    <row r="55" spans="2:50" ht="15" thickBot="1">
      <c r="B55" s="155" t="s">
        <v>57</v>
      </c>
      <c r="C55" s="165">
        <v>8</v>
      </c>
      <c r="D55" s="166">
        <v>5</v>
      </c>
      <c r="E55" s="165">
        <v>6</v>
      </c>
      <c r="F55" s="165">
        <v>11</v>
      </c>
      <c r="G55" s="165">
        <v>13</v>
      </c>
      <c r="H55" s="165">
        <v>27</v>
      </c>
      <c r="I55" s="165">
        <v>16</v>
      </c>
      <c r="J55" s="165">
        <v>43</v>
      </c>
      <c r="K55" s="165">
        <v>53</v>
      </c>
      <c r="L55" s="165">
        <v>47</v>
      </c>
      <c r="M55" s="165">
        <v>30</v>
      </c>
      <c r="N55" s="165">
        <v>62</v>
      </c>
      <c r="O55" s="165">
        <v>64</v>
      </c>
      <c r="P55" s="165">
        <v>53</v>
      </c>
      <c r="Q55" s="165">
        <v>50</v>
      </c>
      <c r="R55" s="165">
        <v>43</v>
      </c>
      <c r="S55" s="165">
        <v>28</v>
      </c>
      <c r="T55" s="165">
        <v>50</v>
      </c>
      <c r="U55" s="165">
        <v>52</v>
      </c>
      <c r="V55" s="165">
        <v>58</v>
      </c>
      <c r="W55" s="165">
        <v>62</v>
      </c>
      <c r="X55" s="165">
        <v>60</v>
      </c>
      <c r="Y55" s="165">
        <v>74</v>
      </c>
      <c r="Z55" s="165">
        <v>71</v>
      </c>
      <c r="AA55" s="165">
        <v>82</v>
      </c>
      <c r="AB55" s="165">
        <v>83</v>
      </c>
      <c r="AC55" s="165">
        <v>60</v>
      </c>
      <c r="AD55" s="165">
        <v>45</v>
      </c>
      <c r="AE55" s="165">
        <v>47</v>
      </c>
      <c r="AF55" s="165">
        <v>38</v>
      </c>
      <c r="AG55" s="165">
        <v>45</v>
      </c>
      <c r="AH55" s="159">
        <v>60</v>
      </c>
      <c r="AI55" s="217">
        <v>49</v>
      </c>
      <c r="AJ55" s="217">
        <v>43</v>
      </c>
      <c r="AK55" s="217">
        <v>37</v>
      </c>
      <c r="AL55" s="217">
        <v>31</v>
      </c>
      <c r="AM55" s="217">
        <v>32</v>
      </c>
      <c r="AN55" s="217">
        <v>22</v>
      </c>
      <c r="AO55" s="230">
        <v>22</v>
      </c>
      <c r="AP55" s="168">
        <f>C55+D55+E55+F55</f>
        <v>30</v>
      </c>
      <c r="AQ55" s="168">
        <f>G55+H55+I55+J55</f>
        <v>99</v>
      </c>
      <c r="AR55" s="168">
        <f>K55+L55+M55+N55</f>
        <v>192</v>
      </c>
      <c r="AS55" s="168">
        <f>+O55+P55+Q55+R55</f>
        <v>210</v>
      </c>
      <c r="AT55" s="168">
        <f>+S55+T55+U55+V55</f>
        <v>188</v>
      </c>
      <c r="AU55" s="168">
        <f>+W55+X55+Y55+Z55</f>
        <v>267</v>
      </c>
      <c r="AV55" s="168">
        <f>+AA55+AB55+AC55+AD55</f>
        <v>270</v>
      </c>
      <c r="AW55" s="168">
        <f>+AE55+AF55+AG55+AH55</f>
        <v>190</v>
      </c>
      <c r="AX55" s="168">
        <f>+AI55+AJ55+AK55+AL55</f>
        <v>160</v>
      </c>
    </row>
    <row r="56" spans="2:50" ht="15" thickBot="1">
      <c r="B56" s="156" t="s">
        <v>65</v>
      </c>
      <c r="C56" s="169">
        <f aca="true" t="shared" si="0" ref="C56:R56">SUM(C6:C55)</f>
        <v>376</v>
      </c>
      <c r="D56" s="169">
        <f t="shared" si="0"/>
        <v>345</v>
      </c>
      <c r="E56" s="169">
        <f t="shared" si="0"/>
        <v>364</v>
      </c>
      <c r="F56" s="169">
        <f t="shared" si="0"/>
        <v>504</v>
      </c>
      <c r="G56" s="169">
        <f t="shared" si="0"/>
        <v>666</v>
      </c>
      <c r="H56" s="169">
        <f t="shared" si="0"/>
        <v>1066</v>
      </c>
      <c r="I56" s="169">
        <f t="shared" si="0"/>
        <v>1252</v>
      </c>
      <c r="J56" s="169">
        <f t="shared" si="0"/>
        <v>1829</v>
      </c>
      <c r="K56" s="169">
        <f t="shared" si="0"/>
        <v>2129</v>
      </c>
      <c r="L56" s="169">
        <f t="shared" si="0"/>
        <v>2168</v>
      </c>
      <c r="M56" s="169">
        <f t="shared" si="0"/>
        <v>1591</v>
      </c>
      <c r="N56" s="169">
        <f t="shared" si="0"/>
        <v>1880</v>
      </c>
      <c r="O56" s="169">
        <f t="shared" si="0"/>
        <v>1901</v>
      </c>
      <c r="P56" s="169">
        <f t="shared" si="0"/>
        <v>1819</v>
      </c>
      <c r="Q56" s="169">
        <f t="shared" si="0"/>
        <v>1558</v>
      </c>
      <c r="R56" s="169">
        <f t="shared" si="0"/>
        <v>1858</v>
      </c>
      <c r="S56" s="169">
        <v>2116</v>
      </c>
      <c r="T56" s="169">
        <f>SUM(T6:T55)</f>
        <v>1970</v>
      </c>
      <c r="U56" s="169">
        <f>SUM(U6:U55)</f>
        <v>1817</v>
      </c>
      <c r="V56" s="169">
        <f>SUM(V6:V55)</f>
        <v>2124</v>
      </c>
      <c r="W56" s="169">
        <v>2541</v>
      </c>
      <c r="X56" s="169">
        <v>2666</v>
      </c>
      <c r="Y56" s="169">
        <f>SUM(Y6:Y55)</f>
        <v>2306</v>
      </c>
      <c r="Z56" s="169">
        <f>SUM(Z6:Z55)</f>
        <v>2777</v>
      </c>
      <c r="AA56" s="169">
        <f>SUM(AA6:AA55)</f>
        <v>3207</v>
      </c>
      <c r="AB56" s="169">
        <f aca="true" t="shared" si="1" ref="AB56:AG56">SUM(AB6:AB55)</f>
        <v>2973</v>
      </c>
      <c r="AC56" s="169">
        <f t="shared" si="1"/>
        <v>2350</v>
      </c>
      <c r="AD56" s="169">
        <f t="shared" si="1"/>
        <v>2419</v>
      </c>
      <c r="AE56" s="169">
        <f t="shared" si="1"/>
        <v>2198</v>
      </c>
      <c r="AF56" s="169">
        <f t="shared" si="1"/>
        <v>2133</v>
      </c>
      <c r="AG56" s="169">
        <f t="shared" si="1"/>
        <v>1843</v>
      </c>
      <c r="AH56" s="169">
        <f aca="true" t="shared" si="2" ref="AH56:AM56">SUM(AH6:AH55)</f>
        <v>1958</v>
      </c>
      <c r="AI56" s="169">
        <f t="shared" si="2"/>
        <v>1718</v>
      </c>
      <c r="AJ56" s="169">
        <f t="shared" si="2"/>
        <v>1593</v>
      </c>
      <c r="AK56" s="169">
        <f t="shared" si="2"/>
        <v>1451</v>
      </c>
      <c r="AL56" s="169">
        <f t="shared" si="2"/>
        <v>1526</v>
      </c>
      <c r="AM56" s="169">
        <f t="shared" si="2"/>
        <v>1296</v>
      </c>
      <c r="AN56" s="169">
        <f>SUM(AN6:AN55)</f>
        <v>1489</v>
      </c>
      <c r="AO56" s="169">
        <f>SUM(AO6:AO55)</f>
        <v>1258</v>
      </c>
      <c r="AP56" s="169">
        <f aca="true" t="shared" si="3" ref="AP56:AU56">SUM(AP6:AP55)</f>
        <v>1589</v>
      </c>
      <c r="AQ56" s="169">
        <f t="shared" si="3"/>
        <v>4813</v>
      </c>
      <c r="AR56" s="169">
        <f t="shared" si="3"/>
        <v>7768</v>
      </c>
      <c r="AS56" s="170">
        <f t="shared" si="3"/>
        <v>7136</v>
      </c>
      <c r="AT56" s="171">
        <f t="shared" si="3"/>
        <v>8027</v>
      </c>
      <c r="AU56" s="171">
        <f t="shared" si="3"/>
        <v>10290</v>
      </c>
      <c r="AV56" s="171">
        <f>+AA56+AB56+AC56+AD56</f>
        <v>10949</v>
      </c>
      <c r="AW56" s="171">
        <f>+AE56+AF56+AG56+AH56</f>
        <v>8132</v>
      </c>
      <c r="AX56" s="171">
        <f>+AI56+AJ56+AK56+AL56</f>
        <v>6288</v>
      </c>
    </row>
    <row r="57" spans="2:19" ht="12.75">
      <c r="B57" s="148"/>
      <c r="C57" s="149"/>
      <c r="D57" s="149"/>
      <c r="E57" s="149"/>
      <c r="F57" s="149"/>
      <c r="G57" s="149"/>
      <c r="H57" s="149"/>
      <c r="I57" s="149"/>
      <c r="K57" s="150"/>
      <c r="M57" s="150"/>
      <c r="Q57" s="150"/>
      <c r="S57" s="150"/>
    </row>
    <row r="58" spans="2:9" ht="30" customHeight="1">
      <c r="B58" s="255" t="s">
        <v>186</v>
      </c>
      <c r="C58" s="255"/>
      <c r="D58" s="255"/>
      <c r="E58" s="255"/>
      <c r="F58" s="149"/>
      <c r="G58" s="149"/>
      <c r="H58" s="149"/>
      <c r="I58" s="149"/>
    </row>
    <row r="59" ht="13.5" thickBot="1"/>
    <row r="60" spans="3:45" ht="39" customHeight="1" thickBot="1">
      <c r="C60" s="152" t="s">
        <v>17</v>
      </c>
      <c r="D60" s="152" t="s">
        <v>18</v>
      </c>
      <c r="E60" s="152" t="s">
        <v>19</v>
      </c>
      <c r="F60" s="152" t="s">
        <v>69</v>
      </c>
      <c r="G60" s="152" t="s">
        <v>73</v>
      </c>
      <c r="H60" s="152" t="s">
        <v>75</v>
      </c>
      <c r="I60" s="152" t="s">
        <v>78</v>
      </c>
      <c r="J60" s="152" t="s">
        <v>80</v>
      </c>
      <c r="K60" s="152" t="s">
        <v>83</v>
      </c>
      <c r="L60" s="152" t="s">
        <v>86</v>
      </c>
      <c r="M60" s="152" t="s">
        <v>96</v>
      </c>
      <c r="N60" s="152" t="s">
        <v>99</v>
      </c>
      <c r="O60" s="152" t="s">
        <v>101</v>
      </c>
      <c r="P60" s="152" t="s">
        <v>103</v>
      </c>
      <c r="Q60" s="152" t="s">
        <v>108</v>
      </c>
      <c r="R60" s="152" t="s">
        <v>113</v>
      </c>
      <c r="S60" s="152" t="s">
        <v>115</v>
      </c>
      <c r="T60" s="152" t="s">
        <v>145</v>
      </c>
      <c r="U60" s="152" t="s">
        <v>149</v>
      </c>
      <c r="V60" s="152" t="s">
        <v>159</v>
      </c>
      <c r="W60" s="152" t="s">
        <v>161</v>
      </c>
      <c r="X60" s="152" t="s">
        <v>167</v>
      </c>
      <c r="Y60" s="152" t="s">
        <v>169</v>
      </c>
      <c r="Z60" s="152" t="s">
        <v>172</v>
      </c>
      <c r="AA60" s="152" t="s">
        <v>176</v>
      </c>
      <c r="AB60" s="152" t="s">
        <v>178</v>
      </c>
      <c r="AC60" s="152" t="s">
        <v>194</v>
      </c>
      <c r="AD60" s="152" t="s">
        <v>199</v>
      </c>
      <c r="AE60" s="152" t="s">
        <v>202</v>
      </c>
      <c r="AF60" s="152" t="s">
        <v>205</v>
      </c>
      <c r="AG60" s="152" t="s">
        <v>208</v>
      </c>
      <c r="AH60" s="152" t="s">
        <v>213</v>
      </c>
      <c r="AI60" s="152" t="s">
        <v>216</v>
      </c>
      <c r="AJ60" s="152" t="s">
        <v>219</v>
      </c>
      <c r="AK60" s="152" t="s">
        <v>225</v>
      </c>
      <c r="AL60" s="152" t="s">
        <v>179</v>
      </c>
      <c r="AM60" s="152" t="s">
        <v>180</v>
      </c>
      <c r="AN60" s="152" t="s">
        <v>181</v>
      </c>
      <c r="AO60" s="152" t="s">
        <v>182</v>
      </c>
      <c r="AP60" s="152" t="s">
        <v>183</v>
      </c>
      <c r="AQ60" s="152" t="s">
        <v>173</v>
      </c>
      <c r="AR60" s="152" t="s">
        <v>198</v>
      </c>
      <c r="AS60" s="152" t="s">
        <v>212</v>
      </c>
    </row>
    <row r="61" spans="2:45" ht="14.25">
      <c r="B61" s="153" t="s">
        <v>21</v>
      </c>
      <c r="C61" s="172">
        <f aca="true" t="shared" si="4" ref="C61:L65">+(G6-C6)/C6</f>
        <v>0.125</v>
      </c>
      <c r="D61" s="173">
        <f t="shared" si="4"/>
        <v>6.666666666666667</v>
      </c>
      <c r="E61" s="173">
        <f t="shared" si="4"/>
        <v>3.2</v>
      </c>
      <c r="F61" s="173">
        <f t="shared" si="4"/>
        <v>3.8333333333333335</v>
      </c>
      <c r="G61" s="173">
        <f t="shared" si="4"/>
        <v>2.2222222222222223</v>
      </c>
      <c r="H61" s="174">
        <f t="shared" si="4"/>
        <v>0.43478260869565216</v>
      </c>
      <c r="I61" s="174">
        <f t="shared" si="4"/>
        <v>0.42857142857142855</v>
      </c>
      <c r="J61" s="174">
        <f t="shared" si="4"/>
        <v>0.3103448275862069</v>
      </c>
      <c r="K61" s="174">
        <f t="shared" si="4"/>
        <v>0.41379310344827586</v>
      </c>
      <c r="L61" s="174">
        <f t="shared" si="4"/>
        <v>-0.12121212121212122</v>
      </c>
      <c r="M61" s="174">
        <f aca="true" t="shared" si="5" ref="M61:V65">+(Q6-M6)/M6</f>
        <v>0.1</v>
      </c>
      <c r="N61" s="174">
        <f t="shared" si="5"/>
        <v>0.21052631578947367</v>
      </c>
      <c r="O61" s="174">
        <f t="shared" si="5"/>
        <v>0.0975609756097561</v>
      </c>
      <c r="P61" s="174">
        <f t="shared" si="5"/>
        <v>0.7931034482758621</v>
      </c>
      <c r="Q61" s="174">
        <f t="shared" si="5"/>
        <v>0.48484848484848486</v>
      </c>
      <c r="R61" s="174">
        <f t="shared" si="5"/>
        <v>0.10869565217391304</v>
      </c>
      <c r="S61" s="174">
        <f t="shared" si="5"/>
        <v>0.4444444444444444</v>
      </c>
      <c r="T61" s="174">
        <f t="shared" si="5"/>
        <v>0.25</v>
      </c>
      <c r="U61" s="174">
        <f t="shared" si="5"/>
        <v>-0.14285714285714285</v>
      </c>
      <c r="V61" s="174">
        <f t="shared" si="5"/>
        <v>0.058823529411764705</v>
      </c>
      <c r="W61" s="174">
        <f>+(AA6-W6)/W6</f>
        <v>-0.015384615384615385</v>
      </c>
      <c r="X61" s="174">
        <f>+(AB6-X6)/X6</f>
        <v>0.23076923076923078</v>
      </c>
      <c r="Y61" s="174">
        <f>+(AC6-Y6)/Y6</f>
        <v>0.6190476190476191</v>
      </c>
      <c r="Z61" s="174">
        <f>+(AD6-Z6)/Z6</f>
        <v>-0.14814814814814814</v>
      </c>
      <c r="AA61" s="174">
        <f>+(AE6-AA6)/AA6</f>
        <v>-0.265625</v>
      </c>
      <c r="AB61" s="174">
        <f>+(AF6-AB6)/AB6</f>
        <v>-0.2</v>
      </c>
      <c r="AC61" s="174">
        <f>+(AG6-AC6)/AC6</f>
        <v>-0.3235294117647059</v>
      </c>
      <c r="AD61" s="174">
        <f>+(AH6-AD6)/AD6</f>
        <v>-0.043478260869565216</v>
      </c>
      <c r="AE61" s="174">
        <f>+(AI6-AE6)/AE6</f>
        <v>-0.0851063829787234</v>
      </c>
      <c r="AF61" s="174">
        <f>+(AJ6-AF6)/AF6</f>
        <v>-0.4375</v>
      </c>
      <c r="AG61" s="174">
        <f>+(AK6-AG6)/AG6</f>
        <v>-0.2826086956521739</v>
      </c>
      <c r="AH61" s="174">
        <f>+(AL6-AH6)/AH6</f>
        <v>-0.3181818181818182</v>
      </c>
      <c r="AI61" s="174">
        <f>+(AM6-AI6)/AI6</f>
        <v>-0.023255813953488372</v>
      </c>
      <c r="AJ61" s="174">
        <f>+(AN6-AJ6)/AJ6</f>
        <v>-0.05555555555555555</v>
      </c>
      <c r="AK61" s="174">
        <f>+(AO6-AK6)/AK6</f>
        <v>0.09090909090909091</v>
      </c>
      <c r="AL61" s="175">
        <f aca="true" t="shared" si="6" ref="AL61:AL82">+(AQ6-AP6)/AP6</f>
        <v>2.727272727272727</v>
      </c>
      <c r="AM61" s="175">
        <f aca="true" t="shared" si="7" ref="AM61:AM82">+(AR6-AQ6)/AQ6</f>
        <v>0.5853658536585366</v>
      </c>
      <c r="AN61" s="175">
        <f aca="true" t="shared" si="8" ref="AN61:AQ82">+(AS6-AR6)/AR6</f>
        <v>0.14615384615384616</v>
      </c>
      <c r="AO61" s="175">
        <f t="shared" si="8"/>
        <v>0.3221476510067114</v>
      </c>
      <c r="AP61" s="175">
        <f t="shared" si="8"/>
        <v>0.14720812182741116</v>
      </c>
      <c r="AQ61" s="175">
        <f t="shared" si="8"/>
        <v>0.1415929203539823</v>
      </c>
      <c r="AR61" s="175">
        <f>+(AW6-AV6)/AV6</f>
        <v>-0.22093023255813954</v>
      </c>
      <c r="AS61" s="175">
        <f>+(AX6-AW6)/AW6</f>
        <v>-0.2935323383084577</v>
      </c>
    </row>
    <row r="62" spans="2:45" ht="14.25">
      <c r="B62" s="154" t="s">
        <v>22</v>
      </c>
      <c r="C62" s="176">
        <f t="shared" si="4"/>
        <v>-0.6666666666666666</v>
      </c>
      <c r="D62" s="174">
        <f t="shared" si="4"/>
        <v>1</v>
      </c>
      <c r="E62" s="174">
        <f t="shared" si="4"/>
        <v>5</v>
      </c>
      <c r="F62" s="174">
        <f t="shared" si="4"/>
        <v>2.6666666666666665</v>
      </c>
      <c r="G62" s="174">
        <f t="shared" si="4"/>
        <v>14</v>
      </c>
      <c r="H62" s="174">
        <f t="shared" si="4"/>
        <v>1.5</v>
      </c>
      <c r="I62" s="174">
        <f t="shared" si="4"/>
        <v>-0.4166666666666667</v>
      </c>
      <c r="J62" s="174">
        <f t="shared" si="4"/>
        <v>1</v>
      </c>
      <c r="K62" s="174">
        <f t="shared" si="4"/>
        <v>0.8</v>
      </c>
      <c r="L62" s="174">
        <f t="shared" si="4"/>
        <v>1.2</v>
      </c>
      <c r="M62" s="174">
        <f t="shared" si="5"/>
        <v>0.7142857142857143</v>
      </c>
      <c r="N62" s="174">
        <f t="shared" si="5"/>
        <v>-0.5454545454545454</v>
      </c>
      <c r="O62" s="174">
        <f t="shared" si="5"/>
        <v>-0.2222222222222222</v>
      </c>
      <c r="P62" s="174">
        <f t="shared" si="5"/>
        <v>-0.22727272727272727</v>
      </c>
      <c r="Q62" s="174">
        <f t="shared" si="5"/>
        <v>0.3333333333333333</v>
      </c>
      <c r="R62" s="174">
        <f t="shared" si="5"/>
        <v>1.1</v>
      </c>
      <c r="S62" s="174">
        <f t="shared" si="5"/>
        <v>0</v>
      </c>
      <c r="T62" s="174">
        <f t="shared" si="5"/>
        <v>0.8823529411764706</v>
      </c>
      <c r="U62" s="174">
        <f t="shared" si="5"/>
        <v>-0.125</v>
      </c>
      <c r="V62" s="174">
        <f t="shared" si="5"/>
        <v>-0.3333333333333333</v>
      </c>
      <c r="W62" s="174">
        <f>+(AA7-W7)/W7</f>
        <v>0.047619047619047616</v>
      </c>
      <c r="X62" s="174">
        <f>+(AB7-X7)/X7</f>
        <v>-0.53125</v>
      </c>
      <c r="Y62" s="174">
        <f>+(AC7-Y7)/Y7</f>
        <v>0.21428571428571427</v>
      </c>
      <c r="Z62" s="174">
        <f>+(AD7-Z7)/Z7</f>
        <v>0.6428571428571429</v>
      </c>
      <c r="AA62" s="174">
        <f>+(AE7-AA7)/AA7</f>
        <v>-0.5</v>
      </c>
      <c r="AB62" s="174">
        <f>+(AF7-AB7)/AB7</f>
        <v>-0.06666666666666667</v>
      </c>
      <c r="AC62" s="174">
        <f>+(AG7-AC7)/AC7</f>
        <v>-0.058823529411764705</v>
      </c>
      <c r="AD62" s="174">
        <f>+(AH7-AD7)/AD7</f>
        <v>-0.21739130434782608</v>
      </c>
      <c r="AE62" s="174">
        <f>+(AI7-AE7)/AE7</f>
        <v>-0.18181818181818182</v>
      </c>
      <c r="AF62" s="174">
        <f>+(AJ7-AF7)/AF7</f>
        <v>-0.14285714285714285</v>
      </c>
      <c r="AG62" s="174">
        <f>+(AK7-AG7)/AG7</f>
        <v>-0.3125</v>
      </c>
      <c r="AH62" s="174">
        <f>+(AL7-AH7)/AH7</f>
        <v>0.05555555555555555</v>
      </c>
      <c r="AI62" s="174">
        <f>+(AM7-AI7)/AI7</f>
        <v>-0.1111111111111111</v>
      </c>
      <c r="AJ62" s="174">
        <f>+(AN7-AJ7)/AJ7</f>
        <v>-0.16666666666666666</v>
      </c>
      <c r="AK62" s="174">
        <f>+(AO7-AK7)/AK7</f>
        <v>-0.2727272727272727</v>
      </c>
      <c r="AL62" s="177">
        <f t="shared" si="6"/>
        <v>1.8</v>
      </c>
      <c r="AM62" s="177">
        <f t="shared" si="7"/>
        <v>0.9285714285714286</v>
      </c>
      <c r="AN62" s="177">
        <f t="shared" si="8"/>
        <v>0.3148148148148148</v>
      </c>
      <c r="AO62" s="177">
        <f t="shared" si="8"/>
        <v>0.056338028169014086</v>
      </c>
      <c r="AP62" s="177">
        <f t="shared" si="8"/>
        <v>0.08</v>
      </c>
      <c r="AQ62" s="177">
        <f t="shared" si="8"/>
        <v>-0.04938271604938271</v>
      </c>
      <c r="AR62" s="177">
        <f aca="true" t="shared" si="9" ref="AR62:AR93">+(AW7-AV7)/AV7</f>
        <v>-0.23376623376623376</v>
      </c>
      <c r="AS62" s="177">
        <f aca="true" t="shared" si="10" ref="AS62:AS111">+(AX7-AW7)/AW7</f>
        <v>-0.13559322033898305</v>
      </c>
    </row>
    <row r="63" spans="2:45" ht="14.25">
      <c r="B63" s="154" t="s">
        <v>23</v>
      </c>
      <c r="C63" s="176">
        <f t="shared" si="4"/>
        <v>0.047619047619047616</v>
      </c>
      <c r="D63" s="174">
        <f t="shared" si="4"/>
        <v>1.4666666666666666</v>
      </c>
      <c r="E63" s="174">
        <f t="shared" si="4"/>
        <v>1.5238095238095237</v>
      </c>
      <c r="F63" s="174">
        <f t="shared" si="4"/>
        <v>6.625</v>
      </c>
      <c r="G63" s="174">
        <f t="shared" si="4"/>
        <v>3.5</v>
      </c>
      <c r="H63" s="174">
        <f t="shared" si="4"/>
        <v>0.7837837837837838</v>
      </c>
      <c r="I63" s="174">
        <f t="shared" si="4"/>
        <v>0.3584905660377358</v>
      </c>
      <c r="J63" s="174">
        <f t="shared" si="4"/>
        <v>-0.06557377049180328</v>
      </c>
      <c r="K63" s="174">
        <f t="shared" si="4"/>
        <v>-0.04040404040404041</v>
      </c>
      <c r="L63" s="174">
        <f t="shared" si="4"/>
        <v>-0.015151515151515152</v>
      </c>
      <c r="M63" s="174">
        <f t="shared" si="5"/>
        <v>-0.3472222222222222</v>
      </c>
      <c r="N63" s="174">
        <f t="shared" si="5"/>
        <v>0.42105263157894735</v>
      </c>
      <c r="O63" s="174">
        <f t="shared" si="5"/>
        <v>-0.4105263157894737</v>
      </c>
      <c r="P63" s="174">
        <f t="shared" si="5"/>
        <v>0.06153846153846154</v>
      </c>
      <c r="Q63" s="174">
        <f t="shared" si="5"/>
        <v>0.6382978723404256</v>
      </c>
      <c r="R63" s="174">
        <f t="shared" si="5"/>
        <v>-0.24691358024691357</v>
      </c>
      <c r="S63" s="174">
        <f t="shared" si="5"/>
        <v>0.6428571428571429</v>
      </c>
      <c r="T63" s="174">
        <f t="shared" si="5"/>
        <v>0.782608695652174</v>
      </c>
      <c r="U63" s="174">
        <f t="shared" si="5"/>
        <v>0.14285714285714285</v>
      </c>
      <c r="V63" s="174">
        <f t="shared" si="5"/>
        <v>0.7049180327868853</v>
      </c>
      <c r="W63" s="174">
        <f>+(AA8-W8)/W8</f>
        <v>0.25</v>
      </c>
      <c r="X63" s="174">
        <f>+(AB8-X8)/X8</f>
        <v>-0.2764227642276423</v>
      </c>
      <c r="Y63" s="174">
        <f>+(AC8-Y8)/Y8</f>
        <v>-0.03409090909090909</v>
      </c>
      <c r="Z63" s="174">
        <f>+(AD8-Z8)/Z8</f>
        <v>-0.22115384615384615</v>
      </c>
      <c r="AA63" s="174">
        <f>+(AE8-AA8)/AA8</f>
        <v>-0.3217391304347826</v>
      </c>
      <c r="AB63" s="174">
        <f>+(AF8-AB8)/AB8</f>
        <v>-0.4157303370786517</v>
      </c>
      <c r="AC63" s="174">
        <f>+(AG8-AC8)/AC8</f>
        <v>-0.5176470588235295</v>
      </c>
      <c r="AD63" s="174">
        <f>+(AH8-AD8)/AD8</f>
        <v>0.09876543209876543</v>
      </c>
      <c r="AE63" s="174">
        <f>+(AI8-AE8)/AE8</f>
        <v>-0.1282051282051282</v>
      </c>
      <c r="AF63" s="174">
        <f>+(AJ8-AF8)/AF8</f>
        <v>0.40384615384615385</v>
      </c>
      <c r="AG63" s="174">
        <f>+(AK8-AG8)/AG8</f>
        <v>0.6341463414634146</v>
      </c>
      <c r="AH63" s="174">
        <f>+(AL8-AH8)/AH8</f>
        <v>-0.2696629213483146</v>
      </c>
      <c r="AI63" s="174">
        <f>+(AM8-AI8)/AI8</f>
        <v>0.23529411764705882</v>
      </c>
      <c r="AJ63" s="174">
        <f>+(AN8-AJ8)/AJ8</f>
        <v>-0.0273972602739726</v>
      </c>
      <c r="AK63" s="174">
        <f>+(AO8-AK8)/AK8</f>
        <v>-0.19402985074626866</v>
      </c>
      <c r="AL63" s="177">
        <f t="shared" si="6"/>
        <v>1.6615384615384616</v>
      </c>
      <c r="AM63" s="177">
        <f t="shared" si="7"/>
        <v>0.6994219653179191</v>
      </c>
      <c r="AN63" s="177">
        <f t="shared" si="8"/>
        <v>-0.02040816326530612</v>
      </c>
      <c r="AO63" s="177">
        <f t="shared" si="8"/>
        <v>-0.08680555555555555</v>
      </c>
      <c r="AP63" s="177">
        <f t="shared" si="8"/>
        <v>0.5475285171102662</v>
      </c>
      <c r="AQ63" s="177">
        <f t="shared" si="8"/>
        <v>-0.09090909090909091</v>
      </c>
      <c r="AR63" s="177">
        <f t="shared" si="9"/>
        <v>-0.2972972972972973</v>
      </c>
      <c r="AS63" s="177">
        <f t="shared" si="10"/>
        <v>0.05</v>
      </c>
    </row>
    <row r="64" spans="2:45" ht="14.25">
      <c r="B64" s="154" t="s">
        <v>24</v>
      </c>
      <c r="C64" s="176">
        <f t="shared" si="4"/>
        <v>0.8</v>
      </c>
      <c r="D64" s="174">
        <f t="shared" si="4"/>
        <v>12</v>
      </c>
      <c r="E64" s="174">
        <f t="shared" si="4"/>
        <v>2.75</v>
      </c>
      <c r="F64" s="174">
        <f t="shared" si="4"/>
        <v>0.9</v>
      </c>
      <c r="G64" s="174">
        <f t="shared" si="4"/>
        <v>0.5555555555555556</v>
      </c>
      <c r="H64" s="174">
        <f t="shared" si="4"/>
        <v>0.6923076923076923</v>
      </c>
      <c r="I64" s="174">
        <f t="shared" si="4"/>
        <v>0</v>
      </c>
      <c r="J64" s="174">
        <f t="shared" si="4"/>
        <v>-0.6842105263157895</v>
      </c>
      <c r="K64" s="174">
        <f t="shared" si="4"/>
        <v>0</v>
      </c>
      <c r="L64" s="174">
        <f t="shared" si="4"/>
        <v>-0.8181818181818182</v>
      </c>
      <c r="M64" s="174">
        <f t="shared" si="5"/>
        <v>0.4</v>
      </c>
      <c r="N64" s="174">
        <f t="shared" si="5"/>
        <v>2.1666666666666665</v>
      </c>
      <c r="O64" s="174">
        <f t="shared" si="5"/>
        <v>-0.14285714285714285</v>
      </c>
      <c r="P64" s="174">
        <f t="shared" si="5"/>
        <v>1.25</v>
      </c>
      <c r="Q64" s="174">
        <f t="shared" si="5"/>
        <v>0.2857142857142857</v>
      </c>
      <c r="R64" s="174">
        <f t="shared" si="5"/>
        <v>-0.3157894736842105</v>
      </c>
      <c r="S64" s="174">
        <f t="shared" si="5"/>
        <v>1.4166666666666667</v>
      </c>
      <c r="T64" s="174">
        <f t="shared" si="5"/>
        <v>0.8888888888888888</v>
      </c>
      <c r="U64" s="174">
        <f t="shared" si="5"/>
        <v>-0.5555555555555556</v>
      </c>
      <c r="V64" s="174">
        <f t="shared" si="5"/>
        <v>1.2307692307692308</v>
      </c>
      <c r="W64" s="174">
        <f>+(AA9-W9)/W9</f>
        <v>-0.3793103448275862</v>
      </c>
      <c r="X64" s="174">
        <f>+(AB9-X9)/X9</f>
        <v>0.29411764705882354</v>
      </c>
      <c r="Y64" s="174">
        <f>+(AC9-Y9)/Y9</f>
        <v>1.1666666666666667</v>
      </c>
      <c r="Z64" s="174">
        <f>+(AD9-Z9)/Z9</f>
        <v>-0.10344827586206896</v>
      </c>
      <c r="AA64" s="174">
        <f>+(AE9-AA9)/AA9</f>
        <v>0.16666666666666666</v>
      </c>
      <c r="AB64" s="174">
        <f>+(AF9-AB9)/AB9</f>
        <v>0.3181818181818182</v>
      </c>
      <c r="AC64" s="174">
        <f>+(AG9-AC9)/AC9</f>
        <v>-0.3076923076923077</v>
      </c>
      <c r="AD64" s="174">
        <f>+(AH9-AD9)/AD9</f>
        <v>-0.19230769230769232</v>
      </c>
      <c r="AE64" s="174">
        <f>+(AI9-AE9)/AE9</f>
        <v>-0.3333333333333333</v>
      </c>
      <c r="AF64" s="174">
        <f>+(AJ9-AF9)/AF9</f>
        <v>-0.5172413793103449</v>
      </c>
      <c r="AG64" s="174">
        <f>+(AK9-AG9)/AG9</f>
        <v>0</v>
      </c>
      <c r="AH64" s="174">
        <f>+(AL9-AH9)/AH9</f>
        <v>-0.23809523809523808</v>
      </c>
      <c r="AI64" s="174">
        <f>+(AM9-AI9)/AI9</f>
        <v>0.5</v>
      </c>
      <c r="AJ64" s="174">
        <f>+(AN9-AJ9)/AJ9</f>
        <v>0.07142857142857142</v>
      </c>
      <c r="AK64" s="174">
        <f>+(AO9-AK9)/AK9</f>
        <v>0.16666666666666666</v>
      </c>
      <c r="AL64" s="177">
        <f t="shared" si="6"/>
        <v>1.8</v>
      </c>
      <c r="AM64" s="177">
        <f t="shared" si="7"/>
        <v>0.017857142857142856</v>
      </c>
      <c r="AN64" s="177">
        <f t="shared" si="8"/>
        <v>0.017543859649122806</v>
      </c>
      <c r="AO64" s="177">
        <f t="shared" si="8"/>
        <v>0.05172413793103448</v>
      </c>
      <c r="AP64" s="177">
        <f t="shared" si="8"/>
        <v>0.4262295081967213</v>
      </c>
      <c r="AQ64" s="177">
        <f t="shared" si="8"/>
        <v>0.05747126436781609</v>
      </c>
      <c r="AR64" s="177">
        <f t="shared" si="9"/>
        <v>-0.03260869565217391</v>
      </c>
      <c r="AS64" s="177">
        <f t="shared" si="10"/>
        <v>-0.30337078651685395</v>
      </c>
    </row>
    <row r="65" spans="2:45" ht="14.25">
      <c r="B65" s="154" t="s">
        <v>104</v>
      </c>
      <c r="C65" s="176">
        <f t="shared" si="4"/>
        <v>0</v>
      </c>
      <c r="D65" s="174">
        <f t="shared" si="4"/>
        <v>0.4</v>
      </c>
      <c r="E65" s="174">
        <f t="shared" si="4"/>
        <v>1.3333333333333333</v>
      </c>
      <c r="F65" s="174">
        <f t="shared" si="4"/>
        <v>1</v>
      </c>
      <c r="G65" s="174">
        <f t="shared" si="4"/>
        <v>4.25</v>
      </c>
      <c r="H65" s="174">
        <f t="shared" si="4"/>
        <v>0.42857142857142855</v>
      </c>
      <c r="I65" s="174">
        <f t="shared" si="4"/>
        <v>-0.14285714285714285</v>
      </c>
      <c r="J65" s="174">
        <f t="shared" si="4"/>
        <v>1.75</v>
      </c>
      <c r="K65" s="174">
        <f t="shared" si="4"/>
        <v>-0.5238095238095238</v>
      </c>
      <c r="L65" s="174">
        <f t="shared" si="4"/>
        <v>0.6</v>
      </c>
      <c r="M65" s="174">
        <f t="shared" si="5"/>
        <v>1.1666666666666667</v>
      </c>
      <c r="N65" s="174">
        <f t="shared" si="5"/>
        <v>0.6363636363636364</v>
      </c>
      <c r="O65" s="174">
        <f t="shared" si="5"/>
        <v>0.9</v>
      </c>
      <c r="P65" s="174">
        <f t="shared" si="5"/>
        <v>-0.5625</v>
      </c>
      <c r="Q65" s="174">
        <f t="shared" si="5"/>
        <v>-0.15384615384615385</v>
      </c>
      <c r="R65" s="174">
        <f t="shared" si="5"/>
        <v>0.05555555555555555</v>
      </c>
      <c r="S65" s="174">
        <f t="shared" si="5"/>
        <v>0.631578947368421</v>
      </c>
      <c r="T65" s="174">
        <f t="shared" si="5"/>
        <v>2.4285714285714284</v>
      </c>
      <c r="U65" s="174">
        <f t="shared" si="5"/>
        <v>1.7272727272727273</v>
      </c>
      <c r="V65" s="174">
        <f t="shared" si="5"/>
        <v>0.3157894736842105</v>
      </c>
      <c r="W65" s="174">
        <f>+(AA10-W10)/W10</f>
        <v>-0.12903225806451613</v>
      </c>
      <c r="X65" s="174">
        <f>+(AB10-X10)/X10</f>
        <v>-0.08333333333333333</v>
      </c>
      <c r="Y65" s="174">
        <f>+(AC10-Y10)/Y10</f>
        <v>-0.4</v>
      </c>
      <c r="Z65" s="174">
        <f>+(AD10-Z10)/Z10</f>
        <v>-0.16</v>
      </c>
      <c r="AA65" s="174">
        <f>+(AE10-AA10)/AA10</f>
        <v>-0.18518518518518517</v>
      </c>
      <c r="AB65" s="174">
        <f>+(AF10-AB10)/AB10</f>
        <v>0.13636363636363635</v>
      </c>
      <c r="AC65" s="174">
        <f>+(AG10-AC10)/AC10</f>
        <v>-0.2777777777777778</v>
      </c>
      <c r="AD65" s="174">
        <f>+(AH10-AD10)/AD10</f>
        <v>-0.2857142857142857</v>
      </c>
      <c r="AE65" s="174">
        <f>+(AI10-AE10)/AE10</f>
        <v>-0.18181818181818182</v>
      </c>
      <c r="AF65" s="174">
        <f>+(AJ10-AF10)/AF10</f>
        <v>-0.28</v>
      </c>
      <c r="AG65" s="174">
        <f>+(AK10-AG10)/AG10</f>
        <v>-0.07692307692307693</v>
      </c>
      <c r="AH65" s="174">
        <f>+(AL10-AH10)/AH10</f>
        <v>-0.4666666666666667</v>
      </c>
      <c r="AI65" s="174">
        <f>+(AM10-AI10)/AI10</f>
        <v>-0.3333333333333333</v>
      </c>
      <c r="AJ65" s="174">
        <f>+(AN10-AJ10)/AJ10</f>
        <v>-0.4444444444444444</v>
      </c>
      <c r="AK65" s="174">
        <f>+(AO10-AK10)/AK10</f>
        <v>-0.25</v>
      </c>
      <c r="AL65" s="177">
        <f t="shared" si="6"/>
        <v>0.5714285714285714</v>
      </c>
      <c r="AM65" s="177">
        <f t="shared" si="7"/>
        <v>1.1818181818181819</v>
      </c>
      <c r="AN65" s="177">
        <f t="shared" si="8"/>
        <v>0.1875</v>
      </c>
      <c r="AO65" s="177">
        <f t="shared" si="8"/>
        <v>-0.017543859649122806</v>
      </c>
      <c r="AP65" s="177">
        <f t="shared" si="8"/>
        <v>0.9642857142857143</v>
      </c>
      <c r="AQ65" s="177">
        <f t="shared" si="8"/>
        <v>-0.2</v>
      </c>
      <c r="AR65" s="177">
        <f t="shared" si="9"/>
        <v>-0.14772727272727273</v>
      </c>
      <c r="AS65" s="177">
        <f t="shared" si="10"/>
        <v>-0.25333333333333335</v>
      </c>
    </row>
    <row r="66" spans="2:45" ht="14.25">
      <c r="B66" s="154" t="s">
        <v>8</v>
      </c>
      <c r="C66" s="176">
        <f aca="true" t="shared" si="11" ref="C66:I66">+(G11-C11)/C11</f>
        <v>-0.3888888888888889</v>
      </c>
      <c r="D66" s="174">
        <f t="shared" si="11"/>
        <v>1.411764705882353</v>
      </c>
      <c r="E66" s="174">
        <f t="shared" si="11"/>
        <v>1.3333333333333333</v>
      </c>
      <c r="F66" s="174">
        <f t="shared" si="11"/>
        <v>0.6206896551724138</v>
      </c>
      <c r="G66" s="174">
        <f t="shared" si="11"/>
        <v>4.181818181818182</v>
      </c>
      <c r="H66" s="174">
        <f t="shared" si="11"/>
        <v>0.17073170731707318</v>
      </c>
      <c r="I66" s="174">
        <f t="shared" si="11"/>
        <v>0.14285714285714285</v>
      </c>
      <c r="J66" s="174">
        <f aca="true" t="shared" si="12" ref="J66:P70">+(N11-J11)/J11</f>
        <v>-0.3191489361702128</v>
      </c>
      <c r="K66" s="174">
        <f t="shared" si="12"/>
        <v>-0.05263157894736842</v>
      </c>
      <c r="L66" s="174">
        <f t="shared" si="12"/>
        <v>-0.125</v>
      </c>
      <c r="M66" s="174">
        <f t="shared" si="12"/>
        <v>-0.28125</v>
      </c>
      <c r="N66" s="174">
        <f t="shared" si="12"/>
        <v>0.1875</v>
      </c>
      <c r="O66" s="174">
        <f t="shared" si="12"/>
        <v>-0.48148148148148145</v>
      </c>
      <c r="P66" s="174">
        <f t="shared" si="12"/>
        <v>-0.2857142857142857</v>
      </c>
      <c r="Q66" s="174">
        <f aca="true" t="shared" si="13" ref="Q66:Q76">+(U11-Q11)/Q11</f>
        <v>-0.4782608695652174</v>
      </c>
      <c r="R66" s="174">
        <f aca="true" t="shared" si="14" ref="R66:R76">+(V11-R11)/R11</f>
        <v>-0.10526315789473684</v>
      </c>
      <c r="S66" s="174">
        <f aca="true" t="shared" si="15" ref="S66:S76">+(W11-S11)/S11</f>
        <v>1.0357142857142858</v>
      </c>
      <c r="T66" s="174">
        <f aca="true" t="shared" si="16" ref="T66:T76">+(X11-T11)/T11</f>
        <v>0.4</v>
      </c>
      <c r="U66" s="174">
        <f aca="true" t="shared" si="17" ref="U66:U76">+(Y11-U11)/U11</f>
        <v>2.6666666666666665</v>
      </c>
      <c r="V66" s="174">
        <f aca="true" t="shared" si="18" ref="V66:V76">+(Z11-V11)/V11</f>
        <v>1.5588235294117647</v>
      </c>
      <c r="W66" s="174">
        <f aca="true" t="shared" si="19" ref="W66:W76">+(AA11-W11)/W11</f>
        <v>0.3333333333333333</v>
      </c>
      <c r="X66" s="174">
        <f aca="true" t="shared" si="20" ref="X66:X76">+(AB11-X11)/X11</f>
        <v>0.30952380952380953</v>
      </c>
      <c r="Y66" s="174">
        <f aca="true" t="shared" si="21" ref="Y66:Y76">+(AC11-Y11)/Y11</f>
        <v>-0.13636363636363635</v>
      </c>
      <c r="Z66" s="174">
        <f aca="true" t="shared" si="22" ref="Z66:Z76">+(AD11-Z11)/Z11</f>
        <v>-0.47126436781609193</v>
      </c>
      <c r="AA66" s="174">
        <f aca="true" t="shared" si="23" ref="AA66:AA76">+(AE11-AA11)/AA11</f>
        <v>-0.4473684210526316</v>
      </c>
      <c r="AB66" s="174">
        <f aca="true" t="shared" si="24" ref="AB66:AB76">+(AF11-AB11)/AB11</f>
        <v>0.2909090909090909</v>
      </c>
      <c r="AC66" s="174">
        <f aca="true" t="shared" si="25" ref="AC66:AC76">+(AG11-AC11)/AC11</f>
        <v>0.15789473684210525</v>
      </c>
      <c r="AD66" s="174">
        <f aca="true" t="shared" si="26" ref="AD66:AD76">+(AH11-AD11)/AD11</f>
        <v>-0.21739130434782608</v>
      </c>
      <c r="AE66" s="174">
        <f aca="true" t="shared" si="27" ref="AE66:AE76">+(AI11-AE11)/AE11</f>
        <v>0.11904761904761904</v>
      </c>
      <c r="AF66" s="174">
        <f aca="true" t="shared" si="28" ref="AF66:AF76">+(AJ11-AF11)/AF11</f>
        <v>-0.4084507042253521</v>
      </c>
      <c r="AG66" s="174">
        <f aca="true" t="shared" si="29" ref="AG66:AG76">+(AK11-AG11)/AG11</f>
        <v>0.20454545454545456</v>
      </c>
      <c r="AH66" s="174">
        <f aca="true" t="shared" si="30" ref="AH66:AH76">+(AL11-AH11)/AH11</f>
        <v>0.05555555555555555</v>
      </c>
      <c r="AI66" s="174">
        <f>+(AM11-AI11)/AI11</f>
        <v>-0.425531914893617</v>
      </c>
      <c r="AJ66" s="174">
        <f>+(AN11-AJ11)/AJ11</f>
        <v>-0.40476190476190477</v>
      </c>
      <c r="AK66" s="174">
        <f>+(AO11-AK11)/AK11</f>
        <v>-0.5849056603773585</v>
      </c>
      <c r="AL66" s="177">
        <f t="shared" si="6"/>
        <v>0.6710526315789473</v>
      </c>
      <c r="AM66" s="177">
        <f t="shared" si="7"/>
        <v>0.33070866141732286</v>
      </c>
      <c r="AN66" s="177">
        <f t="shared" si="8"/>
        <v>-0.07100591715976332</v>
      </c>
      <c r="AO66" s="177">
        <f t="shared" si="8"/>
        <v>-0.3375796178343949</v>
      </c>
      <c r="AP66" s="177">
        <f t="shared" si="8"/>
        <v>1.2115384615384615</v>
      </c>
      <c r="AQ66" s="177">
        <f t="shared" si="8"/>
        <v>-0.06521739130434782</v>
      </c>
      <c r="AR66" s="177">
        <f t="shared" si="9"/>
        <v>-0.10232558139534884</v>
      </c>
      <c r="AS66" s="177">
        <f t="shared" si="10"/>
        <v>-0.06735751295336788</v>
      </c>
    </row>
    <row r="67" spans="2:45" ht="14.25">
      <c r="B67" s="154" t="s">
        <v>25</v>
      </c>
      <c r="C67" s="176">
        <f>+(G12-C12)/C12</f>
        <v>-1</v>
      </c>
      <c r="D67" s="174">
        <f>+(H12-D12)/D12</f>
        <v>-1</v>
      </c>
      <c r="E67" s="174"/>
      <c r="F67" s="174">
        <f aca="true" t="shared" si="31" ref="F67:F82">+(J12-F12)/F12</f>
        <v>0</v>
      </c>
      <c r="G67" s="174"/>
      <c r="H67" s="174" t="s">
        <v>76</v>
      </c>
      <c r="I67" s="174" t="s">
        <v>76</v>
      </c>
      <c r="J67" s="174">
        <f t="shared" si="12"/>
        <v>1</v>
      </c>
      <c r="K67" s="174">
        <f t="shared" si="12"/>
        <v>0</v>
      </c>
      <c r="L67" s="174">
        <f t="shared" si="12"/>
        <v>-0.5</v>
      </c>
      <c r="M67" s="174">
        <f t="shared" si="12"/>
        <v>-0.5</v>
      </c>
      <c r="N67" s="174">
        <f t="shared" si="12"/>
        <v>-0.5</v>
      </c>
      <c r="O67" s="174">
        <f t="shared" si="12"/>
        <v>-0.5</v>
      </c>
      <c r="P67" s="174">
        <f t="shared" si="12"/>
        <v>0</v>
      </c>
      <c r="Q67" s="174">
        <f t="shared" si="13"/>
        <v>1</v>
      </c>
      <c r="R67" s="174">
        <f t="shared" si="14"/>
        <v>2</v>
      </c>
      <c r="S67" s="174">
        <f t="shared" si="15"/>
        <v>-0.3333333333333333</v>
      </c>
      <c r="T67" s="174">
        <f t="shared" si="16"/>
        <v>1</v>
      </c>
      <c r="U67" s="174">
        <f t="shared" si="17"/>
        <v>1</v>
      </c>
      <c r="V67" s="174">
        <f t="shared" si="18"/>
        <v>-0.3333333333333333</v>
      </c>
      <c r="W67" s="174">
        <f t="shared" si="19"/>
        <v>0.5</v>
      </c>
      <c r="X67" s="174">
        <f t="shared" si="20"/>
        <v>0.16666666666666666</v>
      </c>
      <c r="Y67" s="174">
        <f t="shared" si="21"/>
        <v>0</v>
      </c>
      <c r="Z67" s="174">
        <f t="shared" si="22"/>
        <v>1</v>
      </c>
      <c r="AA67" s="174">
        <f t="shared" si="23"/>
        <v>1</v>
      </c>
      <c r="AB67" s="174">
        <f t="shared" si="24"/>
        <v>-0.7142857142857143</v>
      </c>
      <c r="AC67" s="174">
        <f t="shared" si="25"/>
        <v>0.5</v>
      </c>
      <c r="AD67" s="174">
        <f t="shared" si="26"/>
        <v>1</v>
      </c>
      <c r="AE67" s="174">
        <f t="shared" si="27"/>
        <v>-1</v>
      </c>
      <c r="AF67" s="174">
        <f t="shared" si="28"/>
        <v>0.5</v>
      </c>
      <c r="AG67" s="174">
        <f t="shared" si="29"/>
        <v>-0.6666666666666666</v>
      </c>
      <c r="AH67" s="174">
        <f t="shared" si="30"/>
        <v>-0.25</v>
      </c>
      <c r="AI67" s="174"/>
      <c r="AJ67" s="174">
        <f aca="true" t="shared" si="32" ref="AJ67:AJ76">+(AN12-AJ12)/AJ12</f>
        <v>0.6666666666666666</v>
      </c>
      <c r="AK67" s="174">
        <f>+(AO12-AK12)/AK12</f>
        <v>0.5</v>
      </c>
      <c r="AL67" s="177">
        <f t="shared" si="6"/>
        <v>-0.75</v>
      </c>
      <c r="AM67" s="177">
        <f t="shared" si="7"/>
        <v>15</v>
      </c>
      <c r="AN67" s="177">
        <f t="shared" si="8"/>
        <v>-0.3125</v>
      </c>
      <c r="AO67" s="177">
        <f t="shared" si="8"/>
        <v>0</v>
      </c>
      <c r="AP67" s="177">
        <f t="shared" si="8"/>
        <v>0.2727272727272727</v>
      </c>
      <c r="AQ67" s="177">
        <f t="shared" si="8"/>
        <v>0.2857142857142857</v>
      </c>
      <c r="AR67" s="177">
        <f t="shared" si="9"/>
        <v>0.2222222222222222</v>
      </c>
      <c r="AS67" s="177">
        <f t="shared" si="10"/>
        <v>-0.5</v>
      </c>
    </row>
    <row r="68" spans="2:45" ht="14.25">
      <c r="B68" s="154" t="s">
        <v>26</v>
      </c>
      <c r="C68" s="176"/>
      <c r="D68" s="174">
        <f aca="true" t="shared" si="33" ref="D68:E70">+(H13-D13)/D13</f>
        <v>5</v>
      </c>
      <c r="E68" s="174">
        <f t="shared" si="33"/>
        <v>2.5</v>
      </c>
      <c r="F68" s="174">
        <f t="shared" si="31"/>
        <v>3.4</v>
      </c>
      <c r="G68" s="174">
        <f aca="true" t="shared" si="34" ref="G68:I71">+(K13-G13)/G13</f>
        <v>15</v>
      </c>
      <c r="H68" s="174">
        <f t="shared" si="34"/>
        <v>1.3333333333333333</v>
      </c>
      <c r="I68" s="174">
        <f t="shared" si="34"/>
        <v>1.1428571428571428</v>
      </c>
      <c r="J68" s="174">
        <f t="shared" si="12"/>
        <v>-0.7272727272727273</v>
      </c>
      <c r="K68" s="174">
        <f t="shared" si="12"/>
        <v>0</v>
      </c>
      <c r="L68" s="174">
        <f t="shared" si="12"/>
        <v>-0.2857142857142857</v>
      </c>
      <c r="M68" s="174">
        <f t="shared" si="12"/>
        <v>-0.3333333333333333</v>
      </c>
      <c r="N68" s="174">
        <f t="shared" si="12"/>
        <v>0</v>
      </c>
      <c r="O68" s="174">
        <f t="shared" si="12"/>
        <v>0.375</v>
      </c>
      <c r="P68" s="174">
        <f t="shared" si="12"/>
        <v>0.1</v>
      </c>
      <c r="Q68" s="174">
        <f t="shared" si="13"/>
        <v>0.6</v>
      </c>
      <c r="R68" s="174">
        <f t="shared" si="14"/>
        <v>1.8333333333333333</v>
      </c>
      <c r="S68" s="174">
        <f t="shared" si="15"/>
        <v>-0.22727272727272727</v>
      </c>
      <c r="T68" s="174">
        <f t="shared" si="16"/>
        <v>1.2727272727272727</v>
      </c>
      <c r="U68" s="174">
        <f t="shared" si="17"/>
        <v>0</v>
      </c>
      <c r="V68" s="174">
        <f t="shared" si="18"/>
        <v>0.9411764705882353</v>
      </c>
      <c r="W68" s="174">
        <f t="shared" si="19"/>
        <v>0.8823529411764706</v>
      </c>
      <c r="X68" s="174">
        <f t="shared" si="20"/>
        <v>0.48</v>
      </c>
      <c r="Y68" s="174">
        <f t="shared" si="21"/>
        <v>0.4375</v>
      </c>
      <c r="Z68" s="174">
        <f t="shared" si="22"/>
        <v>-0.3333333333333333</v>
      </c>
      <c r="AA68" s="174">
        <f t="shared" si="23"/>
        <v>-0.40625</v>
      </c>
      <c r="AB68" s="174">
        <f t="shared" si="24"/>
        <v>-0.4594594594594595</v>
      </c>
      <c r="AC68" s="174">
        <f t="shared" si="25"/>
        <v>-0.34782608695652173</v>
      </c>
      <c r="AD68" s="174">
        <f t="shared" si="26"/>
        <v>-0.36363636363636365</v>
      </c>
      <c r="AE68" s="174">
        <f t="shared" si="27"/>
        <v>-0.2631578947368421</v>
      </c>
      <c r="AF68" s="174">
        <f t="shared" si="28"/>
        <v>-0.25</v>
      </c>
      <c r="AG68" s="174">
        <f t="shared" si="29"/>
        <v>0.2</v>
      </c>
      <c r="AH68" s="174">
        <f t="shared" si="30"/>
        <v>0.7142857142857143</v>
      </c>
      <c r="AI68" s="174">
        <f aca="true" t="shared" si="35" ref="AI68:AI76">+(AM13-AI13)/AI13</f>
        <v>0.14285714285714285</v>
      </c>
      <c r="AJ68" s="174">
        <f t="shared" si="32"/>
        <v>-0.3333333333333333</v>
      </c>
      <c r="AK68" s="174">
        <f>+(AO13-AK13)/AK13</f>
        <v>-0.8333333333333334</v>
      </c>
      <c r="AL68" s="177">
        <f t="shared" si="6"/>
        <v>3.5</v>
      </c>
      <c r="AM68" s="177">
        <f t="shared" si="7"/>
        <v>0.4166666666666667</v>
      </c>
      <c r="AN68" s="177">
        <f t="shared" si="8"/>
        <v>-0.17647058823529413</v>
      </c>
      <c r="AO68" s="177">
        <f t="shared" si="8"/>
        <v>0.5714285714285714</v>
      </c>
      <c r="AP68" s="177">
        <f t="shared" si="8"/>
        <v>0.3787878787878788</v>
      </c>
      <c r="AQ68" s="177">
        <f t="shared" si="8"/>
        <v>0.25274725274725274</v>
      </c>
      <c r="AR68" s="177">
        <f t="shared" si="9"/>
        <v>-0.40350877192982454</v>
      </c>
      <c r="AS68" s="177">
        <f t="shared" si="10"/>
        <v>0.04411764705882353</v>
      </c>
    </row>
    <row r="69" spans="2:45" ht="14.25">
      <c r="B69" s="154" t="s">
        <v>27</v>
      </c>
      <c r="C69" s="176">
        <f>+(G14-C14)/C14</f>
        <v>0.7164179104477612</v>
      </c>
      <c r="D69" s="174">
        <f t="shared" si="33"/>
        <v>2.1296296296296298</v>
      </c>
      <c r="E69" s="174">
        <f t="shared" si="33"/>
        <v>1.763157894736842</v>
      </c>
      <c r="F69" s="174">
        <f t="shared" si="31"/>
        <v>3.546666666666667</v>
      </c>
      <c r="G69" s="174">
        <f t="shared" si="34"/>
        <v>2.3217391304347825</v>
      </c>
      <c r="H69" s="174">
        <f t="shared" si="34"/>
        <v>1.3964497041420119</v>
      </c>
      <c r="I69" s="174">
        <f t="shared" si="34"/>
        <v>0.5380952380952381</v>
      </c>
      <c r="J69" s="174">
        <f t="shared" si="12"/>
        <v>-0.02932551319648094</v>
      </c>
      <c r="K69" s="174">
        <f t="shared" si="12"/>
        <v>-0.19633507853403143</v>
      </c>
      <c r="L69" s="174">
        <f t="shared" si="12"/>
        <v>-0.20246913580246914</v>
      </c>
      <c r="M69" s="174">
        <f t="shared" si="12"/>
        <v>-0.12074303405572756</v>
      </c>
      <c r="N69" s="174">
        <f t="shared" si="12"/>
        <v>0.01812688821752266</v>
      </c>
      <c r="O69" s="174">
        <f t="shared" si="12"/>
        <v>0.1465798045602606</v>
      </c>
      <c r="P69" s="174">
        <f t="shared" si="12"/>
        <v>0.018575851393188854</v>
      </c>
      <c r="Q69" s="174">
        <f t="shared" si="13"/>
        <v>0.035211267605633804</v>
      </c>
      <c r="R69" s="174">
        <f t="shared" si="14"/>
        <v>-0.06824925816023739</v>
      </c>
      <c r="S69" s="174">
        <f t="shared" si="15"/>
        <v>0.3068181818181818</v>
      </c>
      <c r="T69" s="174">
        <f t="shared" si="16"/>
        <v>0.3252279635258359</v>
      </c>
      <c r="U69" s="174">
        <f t="shared" si="17"/>
        <v>0.47619047619047616</v>
      </c>
      <c r="V69" s="174">
        <f t="shared" si="18"/>
        <v>0.4171974522292994</v>
      </c>
      <c r="W69" s="174">
        <f t="shared" si="19"/>
        <v>0.058695652173913045</v>
      </c>
      <c r="X69" s="174">
        <f t="shared" si="20"/>
        <v>0.052752293577981654</v>
      </c>
      <c r="Y69" s="174">
        <f t="shared" si="21"/>
        <v>-0.1497695852534562</v>
      </c>
      <c r="Z69" s="174">
        <f t="shared" si="22"/>
        <v>-0.051685393258426963</v>
      </c>
      <c r="AA69" s="174">
        <f t="shared" si="23"/>
        <v>-0.26899383983572894</v>
      </c>
      <c r="AB69" s="174">
        <f t="shared" si="24"/>
        <v>-0.23311546840958605</v>
      </c>
      <c r="AC69" s="174">
        <f t="shared" si="25"/>
        <v>-0.19241192411924118</v>
      </c>
      <c r="AD69" s="174">
        <f t="shared" si="26"/>
        <v>-0.22985781990521326</v>
      </c>
      <c r="AE69" s="174">
        <f t="shared" si="27"/>
        <v>-0.31741573033707865</v>
      </c>
      <c r="AF69" s="174">
        <f t="shared" si="28"/>
        <v>-0.3039772727272727</v>
      </c>
      <c r="AG69" s="174">
        <f t="shared" si="29"/>
        <v>-0.2516778523489933</v>
      </c>
      <c r="AH69" s="174">
        <f t="shared" si="30"/>
        <v>-0.11384615384615385</v>
      </c>
      <c r="AI69" s="174">
        <f t="shared" si="35"/>
        <v>0.0205761316872428</v>
      </c>
      <c r="AJ69" s="174">
        <f t="shared" si="32"/>
        <v>-0.061224489795918366</v>
      </c>
      <c r="AK69" s="174">
        <f>+(AO14-AK14)/AK14</f>
        <v>0.04932735426008968</v>
      </c>
      <c r="AL69" s="177">
        <f t="shared" si="6"/>
        <v>2.0698529411764706</v>
      </c>
      <c r="AM69" s="177">
        <f t="shared" si="7"/>
        <v>0.725748502994012</v>
      </c>
      <c r="AN69" s="177">
        <f t="shared" si="8"/>
        <v>-0.131852879944483</v>
      </c>
      <c r="AO69" s="177">
        <f t="shared" si="8"/>
        <v>0.030375699440447643</v>
      </c>
      <c r="AP69" s="177">
        <f t="shared" si="8"/>
        <v>0.3770364623739333</v>
      </c>
      <c r="AQ69" s="177">
        <f t="shared" si="8"/>
        <v>-0.02140845070422535</v>
      </c>
      <c r="AR69" s="177">
        <f t="shared" si="9"/>
        <v>-0.2337363270005757</v>
      </c>
      <c r="AS69" s="177">
        <f t="shared" si="10"/>
        <v>-0.2494365138993238</v>
      </c>
    </row>
    <row r="70" spans="2:45" ht="14.25">
      <c r="B70" s="154" t="s">
        <v>106</v>
      </c>
      <c r="C70" s="176">
        <f>+(G15-C15)/C15</f>
        <v>0.6428571428571429</v>
      </c>
      <c r="D70" s="174">
        <f t="shared" si="33"/>
        <v>1.1666666666666667</v>
      </c>
      <c r="E70" s="174">
        <f t="shared" si="33"/>
        <v>1.7272727272727273</v>
      </c>
      <c r="F70" s="174">
        <f t="shared" si="31"/>
        <v>0.5625</v>
      </c>
      <c r="G70" s="174">
        <f t="shared" si="34"/>
        <v>1.173913043478261</v>
      </c>
      <c r="H70" s="174">
        <f t="shared" si="34"/>
        <v>0</v>
      </c>
      <c r="I70" s="174">
        <f t="shared" si="34"/>
        <v>0.26666666666666666</v>
      </c>
      <c r="J70" s="174">
        <f t="shared" si="12"/>
        <v>1</v>
      </c>
      <c r="K70" s="174">
        <f t="shared" si="12"/>
        <v>-0.24</v>
      </c>
      <c r="L70" s="174">
        <f t="shared" si="12"/>
        <v>0.5384615384615384</v>
      </c>
      <c r="M70" s="174">
        <f t="shared" si="12"/>
        <v>0.13157894736842105</v>
      </c>
      <c r="N70" s="174">
        <f t="shared" si="12"/>
        <v>0.04</v>
      </c>
      <c r="O70" s="174">
        <f t="shared" si="12"/>
        <v>0.5526315789473685</v>
      </c>
      <c r="P70" s="174">
        <f t="shared" si="12"/>
        <v>0.4</v>
      </c>
      <c r="Q70" s="174">
        <f t="shared" si="13"/>
        <v>-0.16279069767441862</v>
      </c>
      <c r="R70" s="174">
        <f t="shared" si="14"/>
        <v>0.17307692307692307</v>
      </c>
      <c r="S70" s="174">
        <f t="shared" si="15"/>
        <v>0.06779661016949153</v>
      </c>
      <c r="T70" s="174">
        <f t="shared" si="16"/>
        <v>-0.03571428571428571</v>
      </c>
      <c r="U70" s="174">
        <f t="shared" si="17"/>
        <v>0.9722222222222222</v>
      </c>
      <c r="V70" s="174">
        <f t="shared" si="18"/>
        <v>0.08196721311475409</v>
      </c>
      <c r="W70" s="174">
        <f t="shared" si="19"/>
        <v>0.3968253968253968</v>
      </c>
      <c r="X70" s="174">
        <f t="shared" si="20"/>
        <v>0.7407407407407407</v>
      </c>
      <c r="Y70" s="174">
        <f t="shared" si="21"/>
        <v>-0.2112676056338028</v>
      </c>
      <c r="Z70" s="174">
        <f t="shared" si="22"/>
        <v>0.07575757575757576</v>
      </c>
      <c r="AA70" s="174">
        <f t="shared" si="23"/>
        <v>-0.3409090909090909</v>
      </c>
      <c r="AB70" s="174">
        <f t="shared" si="24"/>
        <v>-0.22340425531914893</v>
      </c>
      <c r="AC70" s="174">
        <f t="shared" si="25"/>
        <v>-0.125</v>
      </c>
      <c r="AD70" s="174">
        <f t="shared" si="26"/>
        <v>-0.028169014084507043</v>
      </c>
      <c r="AE70" s="174">
        <f t="shared" si="27"/>
        <v>0.06896551724137931</v>
      </c>
      <c r="AF70" s="174">
        <f t="shared" si="28"/>
        <v>-0.4520547945205479</v>
      </c>
      <c r="AG70" s="174">
        <f t="shared" si="29"/>
        <v>-0.24489795918367346</v>
      </c>
      <c r="AH70" s="174">
        <f t="shared" si="30"/>
        <v>-0.2463768115942029</v>
      </c>
      <c r="AI70" s="174">
        <f t="shared" si="35"/>
        <v>-0.46774193548387094</v>
      </c>
      <c r="AJ70" s="174">
        <f t="shared" si="32"/>
        <v>0.3</v>
      </c>
      <c r="AK70" s="174">
        <f>+(AO15-AK15)/AK15</f>
        <v>-0.02702702702702703</v>
      </c>
      <c r="AL70" s="177">
        <f t="shared" si="6"/>
        <v>0.9622641509433962</v>
      </c>
      <c r="AM70" s="177">
        <f t="shared" si="7"/>
        <v>0.5769230769230769</v>
      </c>
      <c r="AN70" s="177">
        <f t="shared" si="8"/>
        <v>0.054878048780487805</v>
      </c>
      <c r="AO70" s="177">
        <f t="shared" si="8"/>
        <v>0.2254335260115607</v>
      </c>
      <c r="AP70" s="177">
        <f t="shared" si="8"/>
        <v>0.19811320754716982</v>
      </c>
      <c r="AQ70" s="177">
        <f t="shared" si="8"/>
        <v>0.21653543307086615</v>
      </c>
      <c r="AR70" s="177">
        <f t="shared" si="9"/>
        <v>-0.1941747572815534</v>
      </c>
      <c r="AS70" s="177">
        <f t="shared" si="10"/>
        <v>-0.23293172690763053</v>
      </c>
    </row>
    <row r="71" spans="2:45" ht="14.25">
      <c r="B71" s="154" t="s">
        <v>28</v>
      </c>
      <c r="C71" s="176">
        <f>+(G16-C16)/C16</f>
        <v>1</v>
      </c>
      <c r="D71" s="174"/>
      <c r="E71" s="174"/>
      <c r="F71" s="174">
        <f t="shared" si="31"/>
        <v>1.2857142857142858</v>
      </c>
      <c r="G71" s="174">
        <f t="shared" si="34"/>
        <v>1.75</v>
      </c>
      <c r="H71" s="174">
        <f t="shared" si="34"/>
        <v>5.333333333333333</v>
      </c>
      <c r="I71" s="174">
        <f t="shared" si="34"/>
        <v>0.5</v>
      </c>
      <c r="J71" s="174">
        <f aca="true" t="shared" si="36" ref="J71:K77">+(N16-J16)/J16</f>
        <v>-0.3125</v>
      </c>
      <c r="K71" s="174">
        <f t="shared" si="36"/>
        <v>0.7272727272727273</v>
      </c>
      <c r="L71" s="174">
        <f aca="true" t="shared" si="37" ref="L71:L77">+(P16-L16)/L16</f>
        <v>0.05263157894736842</v>
      </c>
      <c r="M71" s="174">
        <f aca="true" t="shared" si="38" ref="M71:M77">+(Q16-M16)/M16</f>
        <v>-0.4166666666666667</v>
      </c>
      <c r="N71" s="174">
        <f aca="true" t="shared" si="39" ref="N71:O77">+(R16-N16)/N16</f>
        <v>-0.18181818181818182</v>
      </c>
      <c r="O71" s="174">
        <f t="shared" si="39"/>
        <v>-0.5263157894736842</v>
      </c>
      <c r="P71" s="174">
        <f aca="true" t="shared" si="40" ref="P71:AE86">+(T16-P16)/P16</f>
        <v>-0.3</v>
      </c>
      <c r="Q71" s="174">
        <f t="shared" si="13"/>
        <v>-0.14285714285714285</v>
      </c>
      <c r="R71" s="174">
        <f t="shared" si="14"/>
        <v>0.5555555555555556</v>
      </c>
      <c r="S71" s="174">
        <f t="shared" si="15"/>
        <v>0.4444444444444444</v>
      </c>
      <c r="T71" s="174">
        <f t="shared" si="16"/>
        <v>0.8571428571428571</v>
      </c>
      <c r="U71" s="174">
        <f t="shared" si="17"/>
        <v>1</v>
      </c>
      <c r="V71" s="174">
        <f t="shared" si="18"/>
        <v>0.6428571428571429</v>
      </c>
      <c r="W71" s="174">
        <f t="shared" si="19"/>
        <v>1</v>
      </c>
      <c r="X71" s="174">
        <f t="shared" si="20"/>
        <v>0.15384615384615385</v>
      </c>
      <c r="Y71" s="174">
        <f t="shared" si="21"/>
        <v>1.0833333333333333</v>
      </c>
      <c r="Z71" s="174">
        <f t="shared" si="22"/>
        <v>0.2608695652173913</v>
      </c>
      <c r="AA71" s="174">
        <f t="shared" si="23"/>
        <v>-0.07692307692307693</v>
      </c>
      <c r="AB71" s="174">
        <f t="shared" si="24"/>
        <v>-0.5</v>
      </c>
      <c r="AC71" s="174">
        <f t="shared" si="25"/>
        <v>0.12</v>
      </c>
      <c r="AD71" s="174">
        <f t="shared" si="26"/>
        <v>-0.2413793103448276</v>
      </c>
      <c r="AE71" s="174">
        <f t="shared" si="27"/>
        <v>-0.4583333333333333</v>
      </c>
      <c r="AF71" s="174">
        <f t="shared" si="28"/>
        <v>0.13333333333333333</v>
      </c>
      <c r="AG71" s="174">
        <f t="shared" si="29"/>
        <v>-0.5357142857142857</v>
      </c>
      <c r="AH71" s="174">
        <f t="shared" si="30"/>
        <v>-0.4090909090909091</v>
      </c>
      <c r="AI71" s="174">
        <f t="shared" si="35"/>
        <v>0</v>
      </c>
      <c r="AJ71" s="174">
        <f t="shared" si="32"/>
        <v>-0.23529411764705882</v>
      </c>
      <c r="AK71" s="174">
        <f>+(AO16-AK16)/AK16</f>
        <v>0.15384615384615385</v>
      </c>
      <c r="AL71" s="177">
        <f t="shared" si="6"/>
        <v>2.4444444444444446</v>
      </c>
      <c r="AM71" s="177">
        <f t="shared" si="7"/>
        <v>0.7096774193548387</v>
      </c>
      <c r="AN71" s="177">
        <f t="shared" si="8"/>
        <v>0.03773584905660377</v>
      </c>
      <c r="AO71" s="177">
        <f t="shared" si="8"/>
        <v>-0.21818181818181817</v>
      </c>
      <c r="AP71" s="177">
        <f t="shared" si="8"/>
        <v>0.7209302325581395</v>
      </c>
      <c r="AQ71" s="177">
        <f t="shared" si="8"/>
        <v>0.4864864864864865</v>
      </c>
      <c r="AR71" s="177">
        <f t="shared" si="9"/>
        <v>-0.19090909090909092</v>
      </c>
      <c r="AS71" s="177">
        <f t="shared" si="10"/>
        <v>-0.3707865168539326</v>
      </c>
    </row>
    <row r="72" spans="2:45" ht="14.25">
      <c r="B72" s="154" t="s">
        <v>29</v>
      </c>
      <c r="C72" s="176"/>
      <c r="D72" s="174">
        <f aca="true" t="shared" si="41" ref="D72:D81">+(H17-D17)/D17</f>
        <v>5</v>
      </c>
      <c r="E72" s="174">
        <f aca="true" t="shared" si="42" ref="E72:E81">+(I17-E17)/E17</f>
        <v>2</v>
      </c>
      <c r="F72" s="174">
        <f t="shared" si="31"/>
        <v>1.75</v>
      </c>
      <c r="G72" s="174"/>
      <c r="H72" s="174">
        <f aca="true" t="shared" si="43" ref="H72:H82">+(L17-H17)/H17</f>
        <v>0</v>
      </c>
      <c r="I72" s="174">
        <f aca="true" t="shared" si="44" ref="I72:I82">+(M17-I17)/I17</f>
        <v>-0.6666666666666666</v>
      </c>
      <c r="J72" s="174">
        <f t="shared" si="36"/>
        <v>-0.6363636363636364</v>
      </c>
      <c r="K72" s="174">
        <f t="shared" si="36"/>
        <v>4.5</v>
      </c>
      <c r="L72" s="174">
        <f t="shared" si="37"/>
        <v>-0.16666666666666666</v>
      </c>
      <c r="M72" s="174">
        <f t="shared" si="38"/>
        <v>3</v>
      </c>
      <c r="N72" s="174">
        <f t="shared" si="39"/>
        <v>-0.75</v>
      </c>
      <c r="O72" s="174">
        <f t="shared" si="39"/>
        <v>0</v>
      </c>
      <c r="P72" s="174">
        <f t="shared" si="40"/>
        <v>2.2</v>
      </c>
      <c r="Q72" s="174">
        <f t="shared" si="13"/>
        <v>2.25</v>
      </c>
      <c r="R72" s="174">
        <f t="shared" si="14"/>
        <v>8</v>
      </c>
      <c r="S72" s="174">
        <f t="shared" si="15"/>
        <v>-0.18181818181818182</v>
      </c>
      <c r="T72" s="174">
        <f t="shared" si="16"/>
        <v>-0.3125</v>
      </c>
      <c r="U72" s="174">
        <f t="shared" si="17"/>
        <v>0.15384615384615385</v>
      </c>
      <c r="V72" s="174">
        <f t="shared" si="18"/>
        <v>1.4444444444444444</v>
      </c>
      <c r="W72" s="174">
        <f t="shared" si="19"/>
        <v>1.3333333333333333</v>
      </c>
      <c r="X72" s="174">
        <f t="shared" si="20"/>
        <v>0.5454545454545454</v>
      </c>
      <c r="Y72" s="174">
        <f t="shared" si="21"/>
        <v>-0.13333333333333333</v>
      </c>
      <c r="Z72" s="174">
        <f t="shared" si="22"/>
        <v>-0.45454545454545453</v>
      </c>
      <c r="AA72" s="174">
        <f t="shared" si="23"/>
        <v>-0.6190476190476191</v>
      </c>
      <c r="AB72" s="174">
        <f t="shared" si="24"/>
        <v>-0.7647058823529411</v>
      </c>
      <c r="AC72" s="174">
        <f t="shared" si="25"/>
        <v>-0.7692307692307693</v>
      </c>
      <c r="AD72" s="174">
        <f t="shared" si="26"/>
        <v>-0.5833333333333334</v>
      </c>
      <c r="AE72" s="174">
        <f t="shared" si="27"/>
        <v>0</v>
      </c>
      <c r="AF72" s="174">
        <f t="shared" si="28"/>
        <v>-0.5</v>
      </c>
      <c r="AG72" s="174">
        <f t="shared" si="29"/>
        <v>1.6666666666666667</v>
      </c>
      <c r="AH72" s="174">
        <f t="shared" si="30"/>
        <v>0</v>
      </c>
      <c r="AI72" s="174">
        <f t="shared" si="35"/>
        <v>-0.375</v>
      </c>
      <c r="AJ72" s="174">
        <f t="shared" si="32"/>
        <v>4</v>
      </c>
      <c r="AK72" s="174">
        <f>+(AO17-AK17)/AK17</f>
        <v>-0.5</v>
      </c>
      <c r="AL72" s="177">
        <f t="shared" si="6"/>
        <v>2.3333333333333335</v>
      </c>
      <c r="AM72" s="177">
        <f t="shared" si="7"/>
        <v>-0.35</v>
      </c>
      <c r="AN72" s="177">
        <f t="shared" si="8"/>
        <v>0.6153846153846154</v>
      </c>
      <c r="AO72" s="177">
        <f t="shared" si="8"/>
        <v>1.3333333333333333</v>
      </c>
      <c r="AP72" s="177">
        <f t="shared" si="8"/>
        <v>0.16326530612244897</v>
      </c>
      <c r="AQ72" s="177">
        <f t="shared" si="8"/>
        <v>0.10526315789473684</v>
      </c>
      <c r="AR72" s="177">
        <f t="shared" si="9"/>
        <v>-0.6825396825396826</v>
      </c>
      <c r="AS72" s="177">
        <f t="shared" si="10"/>
        <v>0.15</v>
      </c>
    </row>
    <row r="73" spans="2:45" ht="14.25">
      <c r="B73" s="154" t="s">
        <v>30</v>
      </c>
      <c r="C73" s="176">
        <f>+(G18-C18)/C18</f>
        <v>15</v>
      </c>
      <c r="D73" s="174">
        <f t="shared" si="41"/>
        <v>2</v>
      </c>
      <c r="E73" s="174">
        <f t="shared" si="42"/>
        <v>4.333333333333333</v>
      </c>
      <c r="F73" s="174">
        <f t="shared" si="31"/>
        <v>1.1111111111111112</v>
      </c>
      <c r="G73" s="174">
        <f aca="true" t="shared" si="45" ref="G73:G82">+(K18-G18)/G18</f>
        <v>1.3125</v>
      </c>
      <c r="H73" s="174">
        <f t="shared" si="43"/>
        <v>0.4666666666666667</v>
      </c>
      <c r="I73" s="174">
        <f t="shared" si="44"/>
        <v>0.125</v>
      </c>
      <c r="J73" s="174">
        <f t="shared" si="36"/>
        <v>0.3157894736842105</v>
      </c>
      <c r="K73" s="174">
        <f t="shared" si="36"/>
        <v>-0.35135135135135137</v>
      </c>
      <c r="L73" s="174">
        <f t="shared" si="37"/>
        <v>0.09090909090909091</v>
      </c>
      <c r="M73" s="174">
        <f t="shared" si="38"/>
        <v>0.5</v>
      </c>
      <c r="N73" s="174">
        <f t="shared" si="39"/>
        <v>0.8</v>
      </c>
      <c r="O73" s="174">
        <f t="shared" si="39"/>
        <v>0.375</v>
      </c>
      <c r="P73" s="174">
        <f t="shared" si="40"/>
        <v>0.4583333333333333</v>
      </c>
      <c r="Q73" s="174">
        <f t="shared" si="13"/>
        <v>0.5555555555555556</v>
      </c>
      <c r="R73" s="174">
        <f t="shared" si="14"/>
        <v>-0.15555555555555556</v>
      </c>
      <c r="S73" s="174">
        <f t="shared" si="15"/>
        <v>0.48484848484848486</v>
      </c>
      <c r="T73" s="174">
        <f t="shared" si="16"/>
        <v>0</v>
      </c>
      <c r="U73" s="174">
        <f t="shared" si="17"/>
        <v>-0.07142857142857142</v>
      </c>
      <c r="V73" s="174">
        <f t="shared" si="18"/>
        <v>0.23684210526315788</v>
      </c>
      <c r="W73" s="174">
        <f t="shared" si="19"/>
        <v>0</v>
      </c>
      <c r="X73" s="174">
        <f t="shared" si="20"/>
        <v>0.22857142857142856</v>
      </c>
      <c r="Y73" s="174">
        <f t="shared" si="21"/>
        <v>0.05128205128205128</v>
      </c>
      <c r="Z73" s="174">
        <f t="shared" si="22"/>
        <v>0</v>
      </c>
      <c r="AA73" s="174">
        <f t="shared" si="23"/>
        <v>-0.2653061224489796</v>
      </c>
      <c r="AB73" s="174">
        <f t="shared" si="24"/>
        <v>0.09302325581395349</v>
      </c>
      <c r="AC73" s="174">
        <f t="shared" si="25"/>
        <v>-0.04878048780487805</v>
      </c>
      <c r="AD73" s="174">
        <f t="shared" si="26"/>
        <v>-0.5106382978723404</v>
      </c>
      <c r="AE73" s="174">
        <f t="shared" si="27"/>
        <v>-0.16666666666666666</v>
      </c>
      <c r="AF73" s="174">
        <f t="shared" si="28"/>
        <v>-0.574468085106383</v>
      </c>
      <c r="AG73" s="174">
        <f t="shared" si="29"/>
        <v>0.05128205128205128</v>
      </c>
      <c r="AH73" s="174">
        <f t="shared" si="30"/>
        <v>-0.08695652173913043</v>
      </c>
      <c r="AI73" s="174">
        <f t="shared" si="35"/>
        <v>-0.3</v>
      </c>
      <c r="AJ73" s="174">
        <f t="shared" si="32"/>
        <v>0.6</v>
      </c>
      <c r="AK73" s="174">
        <f>+(AO18-AK18)/AK18</f>
        <v>-0.6097560975609756</v>
      </c>
      <c r="AL73" s="177">
        <f t="shared" si="6"/>
        <v>2.6666666666666665</v>
      </c>
      <c r="AM73" s="177">
        <f t="shared" si="7"/>
        <v>0.5454545454545454</v>
      </c>
      <c r="AN73" s="177">
        <f t="shared" si="8"/>
        <v>0.17647058823529413</v>
      </c>
      <c r="AO73" s="177">
        <f t="shared" si="8"/>
        <v>0.23333333333333334</v>
      </c>
      <c r="AP73" s="177">
        <f t="shared" si="8"/>
        <v>0.14864864864864866</v>
      </c>
      <c r="AQ73" s="177">
        <f t="shared" si="8"/>
        <v>0.058823529411764705</v>
      </c>
      <c r="AR73" s="177">
        <f t="shared" si="9"/>
        <v>-0.19444444444444445</v>
      </c>
      <c r="AS73" s="177">
        <f t="shared" si="10"/>
        <v>-0.22758620689655173</v>
      </c>
    </row>
    <row r="74" spans="2:45" ht="14.25">
      <c r="B74" s="154" t="s">
        <v>10</v>
      </c>
      <c r="C74" s="176">
        <f>+(G19-C19)/C19</f>
        <v>2</v>
      </c>
      <c r="D74" s="174">
        <f t="shared" si="41"/>
        <v>1.3333333333333333</v>
      </c>
      <c r="E74" s="174">
        <f t="shared" si="42"/>
        <v>8</v>
      </c>
      <c r="F74" s="174">
        <f t="shared" si="31"/>
        <v>7</v>
      </c>
      <c r="G74" s="174">
        <f t="shared" si="45"/>
        <v>2.5</v>
      </c>
      <c r="H74" s="174">
        <f t="shared" si="43"/>
        <v>2.5714285714285716</v>
      </c>
      <c r="I74" s="174">
        <f t="shared" si="44"/>
        <v>0.7777777777777778</v>
      </c>
      <c r="J74" s="174">
        <f t="shared" si="36"/>
        <v>0.25</v>
      </c>
      <c r="K74" s="174">
        <f t="shared" si="36"/>
        <v>-0.09523809523809523</v>
      </c>
      <c r="L74" s="174">
        <f t="shared" si="37"/>
        <v>-0.56</v>
      </c>
      <c r="M74" s="174">
        <f t="shared" si="38"/>
        <v>-0.625</v>
      </c>
      <c r="N74" s="174">
        <f t="shared" si="39"/>
        <v>-0.65</v>
      </c>
      <c r="O74" s="174">
        <f t="shared" si="39"/>
        <v>0.05263157894736842</v>
      </c>
      <c r="P74" s="174">
        <f t="shared" si="40"/>
        <v>1</v>
      </c>
      <c r="Q74" s="174">
        <f t="shared" si="13"/>
        <v>1.6666666666666667</v>
      </c>
      <c r="R74" s="174">
        <f t="shared" si="14"/>
        <v>1.7142857142857142</v>
      </c>
      <c r="S74" s="174">
        <f t="shared" si="15"/>
        <v>0.8</v>
      </c>
      <c r="T74" s="174">
        <f t="shared" si="16"/>
        <v>1.0909090909090908</v>
      </c>
      <c r="U74" s="174">
        <f t="shared" si="17"/>
        <v>0.5625</v>
      </c>
      <c r="V74" s="174">
        <f t="shared" si="18"/>
        <v>0.2631578947368421</v>
      </c>
      <c r="W74" s="174">
        <f t="shared" si="19"/>
        <v>-0.1111111111111111</v>
      </c>
      <c r="X74" s="174">
        <f t="shared" si="20"/>
        <v>-0.41304347826086957</v>
      </c>
      <c r="Y74" s="174">
        <f t="shared" si="21"/>
        <v>0.24</v>
      </c>
      <c r="Z74" s="174">
        <f t="shared" si="22"/>
        <v>-0.20833333333333334</v>
      </c>
      <c r="AA74" s="174">
        <f t="shared" si="23"/>
        <v>-0.3125</v>
      </c>
      <c r="AB74" s="174">
        <f t="shared" si="24"/>
        <v>-0.14814814814814814</v>
      </c>
      <c r="AC74" s="174">
        <f t="shared" si="25"/>
        <v>-0.7096774193548387</v>
      </c>
      <c r="AD74" s="174">
        <f t="shared" si="26"/>
        <v>-0.10526315789473684</v>
      </c>
      <c r="AE74" s="174">
        <f t="shared" si="27"/>
        <v>-0.5</v>
      </c>
      <c r="AF74" s="174">
        <f t="shared" si="28"/>
        <v>-0.6086956521739131</v>
      </c>
      <c r="AG74" s="174">
        <f t="shared" si="29"/>
        <v>1.1111111111111112</v>
      </c>
      <c r="AH74" s="174">
        <f t="shared" si="30"/>
        <v>0.11764705882352941</v>
      </c>
      <c r="AI74" s="174">
        <f t="shared" si="35"/>
        <v>0.7272727272727273</v>
      </c>
      <c r="AJ74" s="174">
        <f t="shared" si="32"/>
        <v>0.4444444444444444</v>
      </c>
      <c r="AK74" s="174">
        <f>+(AO19-AK19)/AK19</f>
        <v>-0.5263157894736842</v>
      </c>
      <c r="AL74" s="177">
        <f t="shared" si="6"/>
        <v>3.75</v>
      </c>
      <c r="AM74" s="177">
        <f t="shared" si="7"/>
        <v>1.1578947368421053</v>
      </c>
      <c r="AN74" s="177">
        <f t="shared" si="8"/>
        <v>-0.47560975609756095</v>
      </c>
      <c r="AO74" s="177">
        <f t="shared" si="8"/>
        <v>0.7906976744186046</v>
      </c>
      <c r="AP74" s="177">
        <f t="shared" si="8"/>
        <v>0.7012987012987013</v>
      </c>
      <c r="AQ74" s="177">
        <f t="shared" si="8"/>
        <v>-0.16793893129770993</v>
      </c>
      <c r="AR74" s="177">
        <f t="shared" si="9"/>
        <v>-0.3486238532110092</v>
      </c>
      <c r="AS74" s="177">
        <f t="shared" si="10"/>
        <v>-0.18309859154929578</v>
      </c>
    </row>
    <row r="75" spans="2:45" ht="14.25">
      <c r="B75" s="154" t="s">
        <v>31</v>
      </c>
      <c r="C75" s="176">
        <f>+(G20-C20)/C20</f>
        <v>2.75</v>
      </c>
      <c r="D75" s="174">
        <f t="shared" si="41"/>
        <v>6.5</v>
      </c>
      <c r="E75" s="174">
        <f t="shared" si="42"/>
        <v>3.3333333333333335</v>
      </c>
      <c r="F75" s="174">
        <f t="shared" si="31"/>
        <v>6.8</v>
      </c>
      <c r="G75" s="174">
        <f t="shared" si="45"/>
        <v>2.4</v>
      </c>
      <c r="H75" s="174">
        <f t="shared" si="43"/>
        <v>4.533333333333333</v>
      </c>
      <c r="I75" s="174">
        <f t="shared" si="44"/>
        <v>0.3076923076923077</v>
      </c>
      <c r="J75" s="174">
        <f t="shared" si="36"/>
        <v>0.8461538461538461</v>
      </c>
      <c r="K75" s="174">
        <f t="shared" si="36"/>
        <v>0.5098039215686274</v>
      </c>
      <c r="L75" s="174">
        <f t="shared" si="37"/>
        <v>-0.3855421686746988</v>
      </c>
      <c r="M75" s="174">
        <f t="shared" si="38"/>
        <v>0.35294117647058826</v>
      </c>
      <c r="N75" s="174">
        <f t="shared" si="39"/>
        <v>-0.1388888888888889</v>
      </c>
      <c r="O75" s="174">
        <f t="shared" si="39"/>
        <v>0.025974025974025976</v>
      </c>
      <c r="P75" s="174">
        <f t="shared" si="40"/>
        <v>0</v>
      </c>
      <c r="Q75" s="174">
        <f t="shared" si="13"/>
        <v>0.021739130434782608</v>
      </c>
      <c r="R75" s="174">
        <f t="shared" si="14"/>
        <v>-0.1935483870967742</v>
      </c>
      <c r="S75" s="174">
        <f t="shared" si="15"/>
        <v>-0.43037974683544306</v>
      </c>
      <c r="T75" s="174">
        <f t="shared" si="16"/>
        <v>0.09803921568627451</v>
      </c>
      <c r="U75" s="174">
        <f t="shared" si="17"/>
        <v>-0.02127659574468085</v>
      </c>
      <c r="V75" s="174">
        <f t="shared" si="18"/>
        <v>0.2</v>
      </c>
      <c r="W75" s="174">
        <f t="shared" si="19"/>
        <v>0.06666666666666667</v>
      </c>
      <c r="X75" s="174">
        <f t="shared" si="20"/>
        <v>-0.23214285714285715</v>
      </c>
      <c r="Y75" s="174">
        <f t="shared" si="21"/>
        <v>-0.08695652173913043</v>
      </c>
      <c r="Z75" s="174">
        <f t="shared" si="22"/>
        <v>-0.35</v>
      </c>
      <c r="AA75" s="174">
        <f t="shared" si="23"/>
        <v>-0.08333333333333333</v>
      </c>
      <c r="AB75" s="174">
        <f t="shared" si="24"/>
        <v>-0.06976744186046512</v>
      </c>
      <c r="AC75" s="174">
        <f t="shared" si="25"/>
        <v>-0.2619047619047619</v>
      </c>
      <c r="AD75" s="174">
        <f t="shared" si="26"/>
        <v>-0.02564102564102564</v>
      </c>
      <c r="AE75" s="174">
        <f t="shared" si="27"/>
        <v>-0.2727272727272727</v>
      </c>
      <c r="AF75" s="174">
        <f t="shared" si="28"/>
        <v>-0.125</v>
      </c>
      <c r="AG75" s="174">
        <f t="shared" si="29"/>
        <v>-0.3870967741935484</v>
      </c>
      <c r="AH75" s="174">
        <f t="shared" si="30"/>
        <v>-0.39473684210526316</v>
      </c>
      <c r="AI75" s="174">
        <f t="shared" si="35"/>
        <v>-0.5625</v>
      </c>
      <c r="AJ75" s="174">
        <f t="shared" si="32"/>
        <v>-0.4</v>
      </c>
      <c r="AK75" s="174">
        <f>+(AO20-AK20)/AK20</f>
        <v>0.10526315789473684</v>
      </c>
      <c r="AL75" s="177">
        <f t="shared" si="6"/>
        <v>4.588235294117647</v>
      </c>
      <c r="AM75" s="177">
        <f t="shared" si="7"/>
        <v>1.5263157894736843</v>
      </c>
      <c r="AN75" s="177">
        <f t="shared" si="8"/>
        <v>-0.016666666666666666</v>
      </c>
      <c r="AO75" s="177">
        <f t="shared" si="8"/>
        <v>-0.038135593220338986</v>
      </c>
      <c r="AP75" s="177">
        <f t="shared" si="8"/>
        <v>-0.0881057268722467</v>
      </c>
      <c r="AQ75" s="177">
        <f t="shared" si="8"/>
        <v>-0.16908212560386474</v>
      </c>
      <c r="AR75" s="177">
        <f t="shared" si="9"/>
        <v>-0.11046511627906977</v>
      </c>
      <c r="AS75" s="177">
        <f t="shared" si="10"/>
        <v>-0.2875816993464052</v>
      </c>
    </row>
    <row r="76" spans="2:45" ht="14.25">
      <c r="B76" s="154" t="s">
        <v>64</v>
      </c>
      <c r="C76" s="176"/>
      <c r="D76" s="174">
        <f t="shared" si="41"/>
        <v>0</v>
      </c>
      <c r="E76" s="174">
        <f t="shared" si="42"/>
        <v>16</v>
      </c>
      <c r="F76" s="174">
        <f t="shared" si="31"/>
        <v>4.666666666666667</v>
      </c>
      <c r="G76" s="174">
        <f t="shared" si="45"/>
        <v>1.6</v>
      </c>
      <c r="H76" s="174">
        <f t="shared" si="43"/>
        <v>2.6666666666666665</v>
      </c>
      <c r="I76" s="174">
        <f t="shared" si="44"/>
        <v>-0.29411764705882354</v>
      </c>
      <c r="J76" s="174">
        <f t="shared" si="36"/>
        <v>-0.47058823529411764</v>
      </c>
      <c r="K76" s="174">
        <f t="shared" si="36"/>
        <v>1.2307692307692308</v>
      </c>
      <c r="L76" s="174">
        <f t="shared" si="37"/>
        <v>-0.45454545454545453</v>
      </c>
      <c r="M76" s="174">
        <f t="shared" si="38"/>
        <v>-0.16666666666666666</v>
      </c>
      <c r="N76" s="174">
        <f t="shared" si="39"/>
        <v>0.5555555555555556</v>
      </c>
      <c r="O76" s="174">
        <f t="shared" si="39"/>
        <v>-0.41379310344827586</v>
      </c>
      <c r="P76" s="174">
        <f t="shared" si="40"/>
        <v>-0.5833333333333334</v>
      </c>
      <c r="Q76" s="174">
        <f t="shared" si="13"/>
        <v>0.6</v>
      </c>
      <c r="R76" s="174">
        <f t="shared" si="14"/>
        <v>0.35714285714285715</v>
      </c>
      <c r="S76" s="174">
        <f t="shared" si="15"/>
        <v>0</v>
      </c>
      <c r="T76" s="174">
        <f t="shared" si="16"/>
        <v>3.2</v>
      </c>
      <c r="U76" s="174">
        <f t="shared" si="17"/>
        <v>0.1875</v>
      </c>
      <c r="V76" s="174">
        <f t="shared" si="18"/>
        <v>0.5789473684210527</v>
      </c>
      <c r="W76" s="174">
        <f t="shared" si="19"/>
        <v>0.5294117647058824</v>
      </c>
      <c r="X76" s="174">
        <f t="shared" si="20"/>
        <v>0.38095238095238093</v>
      </c>
      <c r="Y76" s="174">
        <f t="shared" si="21"/>
        <v>0.2631578947368421</v>
      </c>
      <c r="Z76" s="174">
        <f t="shared" si="22"/>
        <v>-0.4666666666666667</v>
      </c>
      <c r="AA76" s="174">
        <f t="shared" si="23"/>
        <v>0</v>
      </c>
      <c r="AB76" s="174">
        <f t="shared" si="24"/>
        <v>-0.1724137931034483</v>
      </c>
      <c r="AC76" s="174">
        <f t="shared" si="25"/>
        <v>-0.3333333333333333</v>
      </c>
      <c r="AD76" s="174">
        <f t="shared" si="26"/>
        <v>0</v>
      </c>
      <c r="AE76" s="174">
        <f t="shared" si="27"/>
        <v>-0.19230769230769232</v>
      </c>
      <c r="AF76" s="174">
        <f t="shared" si="28"/>
        <v>-0.125</v>
      </c>
      <c r="AG76" s="174">
        <f t="shared" si="29"/>
        <v>-0.5</v>
      </c>
      <c r="AH76" s="174">
        <f t="shared" si="30"/>
        <v>0</v>
      </c>
      <c r="AI76" s="174">
        <f t="shared" si="35"/>
        <v>-0.7142857142857143</v>
      </c>
      <c r="AJ76" s="174">
        <f t="shared" si="32"/>
        <v>-0.47619047619047616</v>
      </c>
      <c r="AK76" s="174">
        <f>+(AO21-AK21)/AK21</f>
        <v>0.25</v>
      </c>
      <c r="AL76" s="177">
        <f t="shared" si="6"/>
        <v>3.5</v>
      </c>
      <c r="AM76" s="177">
        <f t="shared" si="7"/>
        <v>0.24444444444444444</v>
      </c>
      <c r="AN76" s="177">
        <f t="shared" si="8"/>
        <v>0.16071428571428573</v>
      </c>
      <c r="AO76" s="177">
        <f t="shared" si="8"/>
        <v>-0.12307692307692308</v>
      </c>
      <c r="AP76" s="177">
        <f t="shared" si="8"/>
        <v>0.5263157894736842</v>
      </c>
      <c r="AQ76" s="177">
        <f t="shared" si="8"/>
        <v>0.09195402298850575</v>
      </c>
      <c r="AR76" s="177">
        <f t="shared" si="9"/>
        <v>-0.1368421052631579</v>
      </c>
      <c r="AS76" s="177">
        <f t="shared" si="10"/>
        <v>-0.1951219512195122</v>
      </c>
    </row>
    <row r="77" spans="2:45" ht="14.25">
      <c r="B77" s="154" t="s">
        <v>32</v>
      </c>
      <c r="C77" s="176">
        <f>+(G22-C22)/C22</f>
        <v>0.375</v>
      </c>
      <c r="D77" s="174">
        <f t="shared" si="41"/>
        <v>4.5</v>
      </c>
      <c r="E77" s="174">
        <f t="shared" si="42"/>
        <v>1.6666666666666667</v>
      </c>
      <c r="F77" s="174">
        <f t="shared" si="31"/>
        <v>6</v>
      </c>
      <c r="G77" s="174">
        <f t="shared" si="45"/>
        <v>1.3636363636363635</v>
      </c>
      <c r="H77" s="174">
        <f t="shared" si="43"/>
        <v>0.13636363636363635</v>
      </c>
      <c r="I77" s="174">
        <f t="shared" si="44"/>
        <v>1.875</v>
      </c>
      <c r="J77" s="174">
        <f t="shared" si="36"/>
        <v>-0.03571428571428571</v>
      </c>
      <c r="K77" s="174">
        <f t="shared" si="36"/>
        <v>-0.5769230769230769</v>
      </c>
      <c r="L77" s="174">
        <f t="shared" si="37"/>
        <v>-0.4</v>
      </c>
      <c r="M77" s="174">
        <f t="shared" si="38"/>
        <v>-0.5217391304347826</v>
      </c>
      <c r="N77" s="174">
        <f t="shared" si="39"/>
        <v>-0.1111111111111111</v>
      </c>
      <c r="O77" s="174">
        <f t="shared" si="39"/>
        <v>0.8181818181818182</v>
      </c>
      <c r="P77" s="174">
        <f t="shared" si="40"/>
        <v>0.06666666666666667</v>
      </c>
      <c r="Q77" s="174">
        <f t="shared" si="40"/>
        <v>0.9090909090909091</v>
      </c>
      <c r="R77" s="174">
        <f t="shared" si="40"/>
        <v>-0.125</v>
      </c>
      <c r="S77" s="174">
        <f t="shared" si="40"/>
        <v>-0.05</v>
      </c>
      <c r="T77" s="174">
        <f t="shared" si="40"/>
        <v>1.0625</v>
      </c>
      <c r="U77" s="174">
        <f t="shared" si="40"/>
        <v>0.38095238095238093</v>
      </c>
      <c r="V77" s="174">
        <f t="shared" si="40"/>
        <v>0.5238095238095238</v>
      </c>
      <c r="W77" s="174">
        <f t="shared" si="40"/>
        <v>0.5789473684210527</v>
      </c>
      <c r="X77" s="174">
        <f t="shared" si="40"/>
        <v>-0.12121212121212122</v>
      </c>
      <c r="Y77" s="174">
        <f t="shared" si="40"/>
        <v>-0.20689655172413793</v>
      </c>
      <c r="Z77" s="174">
        <f t="shared" si="40"/>
        <v>-0.34375</v>
      </c>
      <c r="AA77" s="174">
        <f t="shared" si="40"/>
        <v>-0.36666666666666664</v>
      </c>
      <c r="AB77" s="174">
        <f t="shared" si="40"/>
        <v>-0.4827586206896552</v>
      </c>
      <c r="AC77" s="174">
        <f t="shared" si="40"/>
        <v>-0.34782608695652173</v>
      </c>
      <c r="AD77" s="174">
        <f t="shared" si="40"/>
        <v>-0.23809523809523808</v>
      </c>
      <c r="AE77" s="174">
        <f t="shared" si="40"/>
        <v>0</v>
      </c>
      <c r="AF77" s="174">
        <f aca="true" t="shared" si="46" ref="AF77:AK111">+(AJ22-AF22)/AF22</f>
        <v>0</v>
      </c>
      <c r="AG77" s="174">
        <f t="shared" si="46"/>
        <v>0.26666666666666666</v>
      </c>
      <c r="AH77" s="174">
        <f t="shared" si="46"/>
        <v>-0.4375</v>
      </c>
      <c r="AI77" s="174">
        <f t="shared" si="46"/>
        <v>-0.5789473684210527</v>
      </c>
      <c r="AJ77" s="174">
        <f t="shared" si="46"/>
        <v>-0.4666666666666667</v>
      </c>
      <c r="AK77" s="174">
        <f t="shared" si="46"/>
        <v>-0.10526315789473684</v>
      </c>
      <c r="AL77" s="177">
        <f t="shared" si="6"/>
        <v>2.6315789473684212</v>
      </c>
      <c r="AM77" s="177">
        <f t="shared" si="7"/>
        <v>0.463768115942029</v>
      </c>
      <c r="AN77" s="177">
        <f t="shared" si="8"/>
        <v>-0.39603960396039606</v>
      </c>
      <c r="AO77" s="177">
        <f t="shared" si="8"/>
        <v>0.2786885245901639</v>
      </c>
      <c r="AP77" s="177">
        <f t="shared" si="8"/>
        <v>0.44871794871794873</v>
      </c>
      <c r="AQ77" s="177">
        <f t="shared" si="8"/>
        <v>-0.08849557522123894</v>
      </c>
      <c r="AR77" s="177">
        <f t="shared" si="9"/>
        <v>-0.36893203883495146</v>
      </c>
      <c r="AS77" s="177">
        <f t="shared" si="10"/>
        <v>-0.046153846153846156</v>
      </c>
    </row>
    <row r="78" spans="2:45" ht="14.25">
      <c r="B78" s="154" t="s">
        <v>33</v>
      </c>
      <c r="C78" s="176">
        <f>+(G23-C23)/C23</f>
        <v>0</v>
      </c>
      <c r="D78" s="174">
        <f t="shared" si="41"/>
        <v>2</v>
      </c>
      <c r="E78" s="174">
        <f t="shared" si="42"/>
        <v>2</v>
      </c>
      <c r="F78" s="174">
        <f t="shared" si="31"/>
        <v>8</v>
      </c>
      <c r="G78" s="174">
        <f t="shared" si="45"/>
        <v>1</v>
      </c>
      <c r="H78" s="174">
        <f t="shared" si="43"/>
        <v>-0.3333333333333333</v>
      </c>
      <c r="I78" s="174">
        <f t="shared" si="44"/>
        <v>0.6666666666666666</v>
      </c>
      <c r="J78" s="174">
        <f aca="true" t="shared" si="47" ref="J78:P82">+(N23-J23)/J23</f>
        <v>-0.7777777777777778</v>
      </c>
      <c r="K78" s="174">
        <f t="shared" si="47"/>
        <v>-0.16666666666666666</v>
      </c>
      <c r="L78" s="174">
        <f t="shared" si="47"/>
        <v>-0.5</v>
      </c>
      <c r="M78" s="174">
        <f t="shared" si="47"/>
        <v>1</v>
      </c>
      <c r="N78" s="174">
        <f t="shared" si="47"/>
        <v>2</v>
      </c>
      <c r="O78" s="174">
        <f t="shared" si="47"/>
        <v>0.4</v>
      </c>
      <c r="P78" s="174">
        <f t="shared" si="47"/>
        <v>0.5</v>
      </c>
      <c r="Q78" s="174">
        <f t="shared" si="40"/>
        <v>-0.5</v>
      </c>
      <c r="R78" s="174">
        <f t="shared" si="40"/>
        <v>-0.5</v>
      </c>
      <c r="S78" s="174">
        <f t="shared" si="40"/>
        <v>-0.2857142857142857</v>
      </c>
      <c r="T78" s="174">
        <f t="shared" si="40"/>
        <v>0.6666666666666666</v>
      </c>
      <c r="U78" s="174">
        <f t="shared" si="40"/>
        <v>1.8</v>
      </c>
      <c r="V78" s="174">
        <f t="shared" si="40"/>
        <v>1.6666666666666667</v>
      </c>
      <c r="W78" s="174">
        <f t="shared" si="40"/>
        <v>0.8</v>
      </c>
      <c r="X78" s="174">
        <f t="shared" si="40"/>
        <v>0.8</v>
      </c>
      <c r="Y78" s="174">
        <f t="shared" si="40"/>
        <v>-0.2857142857142857</v>
      </c>
      <c r="Z78" s="174">
        <f t="shared" si="40"/>
        <v>-0.75</v>
      </c>
      <c r="AA78" s="174">
        <f t="shared" si="40"/>
        <v>0.6666666666666666</v>
      </c>
      <c r="AB78" s="174">
        <f t="shared" si="40"/>
        <v>-0.6666666666666666</v>
      </c>
      <c r="AC78" s="174">
        <f t="shared" si="40"/>
        <v>-0.2</v>
      </c>
      <c r="AD78" s="174">
        <f t="shared" si="40"/>
        <v>4.5</v>
      </c>
      <c r="AE78" s="174">
        <f t="shared" si="40"/>
        <v>-0.6</v>
      </c>
      <c r="AF78" s="174">
        <f t="shared" si="46"/>
        <v>-1</v>
      </c>
      <c r="AG78" s="174">
        <f t="shared" si="46"/>
        <v>0.625</v>
      </c>
      <c r="AH78" s="174">
        <f t="shared" si="46"/>
        <v>-0.5454545454545454</v>
      </c>
      <c r="AI78" s="174">
        <f t="shared" si="46"/>
        <v>-0.3333333333333333</v>
      </c>
      <c r="AJ78" s="174"/>
      <c r="AK78" s="174">
        <f t="shared" si="46"/>
        <v>-0.6153846153846154</v>
      </c>
      <c r="AL78" s="177">
        <f t="shared" si="6"/>
        <v>2</v>
      </c>
      <c r="AM78" s="177">
        <f t="shared" si="7"/>
        <v>-0.19047619047619047</v>
      </c>
      <c r="AN78" s="177">
        <f t="shared" si="8"/>
        <v>0.35294117647058826</v>
      </c>
      <c r="AO78" s="177">
        <f t="shared" si="8"/>
        <v>-0.21739130434782608</v>
      </c>
      <c r="AP78" s="177">
        <f t="shared" si="8"/>
        <v>0.7777777777777778</v>
      </c>
      <c r="AQ78" s="177">
        <f t="shared" si="8"/>
        <v>-0.0625</v>
      </c>
      <c r="AR78" s="177">
        <f t="shared" si="9"/>
        <v>0.23333333333333334</v>
      </c>
      <c r="AS78" s="177">
        <f t="shared" si="10"/>
        <v>-0.35135135135135137</v>
      </c>
    </row>
    <row r="79" spans="2:45" ht="14.25">
      <c r="B79" s="154" t="s">
        <v>105</v>
      </c>
      <c r="C79" s="176">
        <f>+(G24-C24)/C24</f>
        <v>-0.1111111111111111</v>
      </c>
      <c r="D79" s="174">
        <f t="shared" si="41"/>
        <v>0.5555555555555556</v>
      </c>
      <c r="E79" s="174">
        <f t="shared" si="42"/>
        <v>2</v>
      </c>
      <c r="F79" s="174">
        <f t="shared" si="31"/>
        <v>5.666666666666667</v>
      </c>
      <c r="G79" s="174">
        <f t="shared" si="45"/>
        <v>2.75</v>
      </c>
      <c r="H79" s="174">
        <f t="shared" si="43"/>
        <v>1.0714285714285714</v>
      </c>
      <c r="I79" s="174">
        <f t="shared" si="44"/>
        <v>0.5</v>
      </c>
      <c r="J79" s="174">
        <f t="shared" si="47"/>
        <v>-0.2</v>
      </c>
      <c r="K79" s="174">
        <f t="shared" si="47"/>
        <v>-0.4666666666666667</v>
      </c>
      <c r="L79" s="174">
        <f t="shared" si="47"/>
        <v>-0.3793103448275862</v>
      </c>
      <c r="M79" s="174">
        <f t="shared" si="47"/>
        <v>0.2777777777777778</v>
      </c>
      <c r="N79" s="174">
        <f t="shared" si="47"/>
        <v>0.75</v>
      </c>
      <c r="O79" s="174">
        <f t="shared" si="47"/>
        <v>3.3125</v>
      </c>
      <c r="P79" s="174">
        <f t="shared" si="47"/>
        <v>0.2777777777777778</v>
      </c>
      <c r="Q79" s="174">
        <f t="shared" si="40"/>
        <v>0.43478260869565216</v>
      </c>
      <c r="R79" s="174">
        <f t="shared" si="40"/>
        <v>0.5714285714285714</v>
      </c>
      <c r="S79" s="174">
        <f t="shared" si="40"/>
        <v>-0.3188405797101449</v>
      </c>
      <c r="T79" s="174">
        <f t="shared" si="40"/>
        <v>0.34782608695652173</v>
      </c>
      <c r="U79" s="174">
        <f t="shared" si="40"/>
        <v>0.18181818181818182</v>
      </c>
      <c r="V79" s="174">
        <f t="shared" si="40"/>
        <v>-0.022727272727272728</v>
      </c>
      <c r="W79" s="174">
        <f t="shared" si="40"/>
        <v>-0.14893617021276595</v>
      </c>
      <c r="X79" s="174">
        <f t="shared" si="40"/>
        <v>0.16129032258064516</v>
      </c>
      <c r="Y79" s="174">
        <f t="shared" si="40"/>
        <v>-0.10256410256410256</v>
      </c>
      <c r="Z79" s="174">
        <f t="shared" si="40"/>
        <v>-0.18604651162790697</v>
      </c>
      <c r="AA79" s="174">
        <f t="shared" si="40"/>
        <v>-0.275</v>
      </c>
      <c r="AB79" s="174">
        <f t="shared" si="40"/>
        <v>-0.05555555555555555</v>
      </c>
      <c r="AC79" s="174">
        <f t="shared" si="40"/>
        <v>-0.2571428571428571</v>
      </c>
      <c r="AD79" s="174">
        <f t="shared" si="40"/>
        <v>-0.37142857142857144</v>
      </c>
      <c r="AE79" s="174">
        <f t="shared" si="40"/>
        <v>-0.2413793103448276</v>
      </c>
      <c r="AF79" s="174">
        <f t="shared" si="46"/>
        <v>-0.29411764705882354</v>
      </c>
      <c r="AG79" s="174">
        <f t="shared" si="46"/>
        <v>-0.38461538461538464</v>
      </c>
      <c r="AH79" s="174">
        <f t="shared" si="46"/>
        <v>-0.2727272727272727</v>
      </c>
      <c r="AI79" s="174">
        <f t="shared" si="46"/>
        <v>-0.5</v>
      </c>
      <c r="AJ79" s="174">
        <f t="shared" si="46"/>
        <v>-0.5</v>
      </c>
      <c r="AK79" s="174">
        <f t="shared" si="46"/>
        <v>-0.3125</v>
      </c>
      <c r="AL79" s="177">
        <f t="shared" si="6"/>
        <v>1.16</v>
      </c>
      <c r="AM79" s="177">
        <f t="shared" si="7"/>
        <v>0.7222222222222222</v>
      </c>
      <c r="AN79" s="177">
        <f t="shared" si="8"/>
        <v>-0.08602150537634409</v>
      </c>
      <c r="AO79" s="177">
        <f t="shared" si="8"/>
        <v>0.9882352941176471</v>
      </c>
      <c r="AP79" s="177">
        <f t="shared" si="8"/>
        <v>-0.05325443786982249</v>
      </c>
      <c r="AQ79" s="177">
        <f t="shared" si="8"/>
        <v>-0.0875</v>
      </c>
      <c r="AR79" s="177">
        <f t="shared" si="9"/>
        <v>-0.23972602739726026</v>
      </c>
      <c r="AS79" s="177">
        <f t="shared" si="10"/>
        <v>-0.2972972972972973</v>
      </c>
    </row>
    <row r="80" spans="2:45" ht="14.25">
      <c r="B80" s="154" t="s">
        <v>34</v>
      </c>
      <c r="C80" s="176">
        <f>+(G25-C25)/C25</f>
        <v>-0.16666666666666666</v>
      </c>
      <c r="D80" s="174">
        <f t="shared" si="41"/>
        <v>3</v>
      </c>
      <c r="E80" s="174">
        <f t="shared" si="42"/>
        <v>5</v>
      </c>
      <c r="F80" s="174">
        <f t="shared" si="31"/>
        <v>1.3333333333333333</v>
      </c>
      <c r="G80" s="174">
        <f t="shared" si="45"/>
        <v>3.6</v>
      </c>
      <c r="H80" s="174">
        <f t="shared" si="43"/>
        <v>1.6666666666666667</v>
      </c>
      <c r="I80" s="174">
        <f t="shared" si="44"/>
        <v>0</v>
      </c>
      <c r="J80" s="174">
        <f t="shared" si="47"/>
        <v>-0.09523809523809523</v>
      </c>
      <c r="K80" s="174">
        <f t="shared" si="47"/>
        <v>-0.2608695652173913</v>
      </c>
      <c r="L80" s="174">
        <f t="shared" si="47"/>
        <v>-0.625</v>
      </c>
      <c r="M80" s="174">
        <f t="shared" si="47"/>
        <v>0.05555555555555555</v>
      </c>
      <c r="N80" s="174">
        <f t="shared" si="47"/>
        <v>0.47368421052631576</v>
      </c>
      <c r="O80" s="174">
        <f t="shared" si="47"/>
        <v>-0.14705882352941177</v>
      </c>
      <c r="P80" s="174">
        <f t="shared" si="47"/>
        <v>2.3333333333333335</v>
      </c>
      <c r="Q80" s="174">
        <f t="shared" si="40"/>
        <v>0</v>
      </c>
      <c r="R80" s="174">
        <f t="shared" si="40"/>
        <v>0.03571428571428571</v>
      </c>
      <c r="S80" s="174">
        <f t="shared" si="40"/>
        <v>0.27586206896551724</v>
      </c>
      <c r="T80" s="174">
        <f t="shared" si="40"/>
        <v>-0.225</v>
      </c>
      <c r="U80" s="174">
        <f t="shared" si="40"/>
        <v>0.5263157894736842</v>
      </c>
      <c r="V80" s="174">
        <f t="shared" si="40"/>
        <v>0.6206896551724138</v>
      </c>
      <c r="W80" s="174">
        <f t="shared" si="40"/>
        <v>0.02702702702702703</v>
      </c>
      <c r="X80" s="174">
        <f t="shared" si="40"/>
        <v>0.8709677419354839</v>
      </c>
      <c r="Y80" s="174">
        <f t="shared" si="40"/>
        <v>0.13793103448275862</v>
      </c>
      <c r="Z80" s="174">
        <f t="shared" si="40"/>
        <v>0.1276595744680851</v>
      </c>
      <c r="AA80" s="174">
        <f t="shared" si="40"/>
        <v>0.2894736842105263</v>
      </c>
      <c r="AB80" s="174">
        <f t="shared" si="40"/>
        <v>-0.43103448275862066</v>
      </c>
      <c r="AC80" s="174">
        <f t="shared" si="40"/>
        <v>-0.24242424242424243</v>
      </c>
      <c r="AD80" s="174">
        <f t="shared" si="40"/>
        <v>-0.11320754716981132</v>
      </c>
      <c r="AE80" s="174">
        <f t="shared" si="40"/>
        <v>-0.42857142857142855</v>
      </c>
      <c r="AF80" s="174">
        <f t="shared" si="46"/>
        <v>-0.3939393939393939</v>
      </c>
      <c r="AG80" s="174">
        <f t="shared" si="46"/>
        <v>0.04</v>
      </c>
      <c r="AH80" s="174">
        <f t="shared" si="46"/>
        <v>-0.5106382978723404</v>
      </c>
      <c r="AI80" s="174">
        <f t="shared" si="46"/>
        <v>-0.4642857142857143</v>
      </c>
      <c r="AJ80" s="174">
        <f t="shared" si="46"/>
        <v>0.35</v>
      </c>
      <c r="AK80" s="174">
        <f t="shared" si="46"/>
        <v>-0.2692307692307692</v>
      </c>
      <c r="AL80" s="177">
        <f t="shared" si="6"/>
        <v>1.2592592592592593</v>
      </c>
      <c r="AM80" s="177">
        <f t="shared" si="7"/>
        <v>0.8852459016393442</v>
      </c>
      <c r="AN80" s="177">
        <f t="shared" si="8"/>
        <v>-0.19130434782608696</v>
      </c>
      <c r="AO80" s="177">
        <f t="shared" si="8"/>
        <v>0.25806451612903225</v>
      </c>
      <c r="AP80" s="177">
        <f t="shared" si="8"/>
        <v>0.23076923076923078</v>
      </c>
      <c r="AQ80" s="177">
        <f t="shared" si="8"/>
        <v>0.2638888888888889</v>
      </c>
      <c r="AR80" s="177">
        <f t="shared" si="9"/>
        <v>-0.15384615384615385</v>
      </c>
      <c r="AS80" s="177">
        <f t="shared" si="10"/>
        <v>-0.37012987012987014</v>
      </c>
    </row>
    <row r="81" spans="2:45" ht="14.25">
      <c r="B81" s="154" t="s">
        <v>35</v>
      </c>
      <c r="C81" s="176">
        <f>+(G26-C26)/C26</f>
        <v>5</v>
      </c>
      <c r="D81" s="174">
        <f t="shared" si="41"/>
        <v>0.2</v>
      </c>
      <c r="E81" s="174">
        <f t="shared" si="42"/>
        <v>4.666666666666667</v>
      </c>
      <c r="F81" s="174">
        <f t="shared" si="31"/>
        <v>7</v>
      </c>
      <c r="G81" s="174">
        <f t="shared" si="45"/>
        <v>2.3333333333333335</v>
      </c>
      <c r="H81" s="174">
        <f t="shared" si="43"/>
        <v>2.8333333333333335</v>
      </c>
      <c r="I81" s="174">
        <f t="shared" si="44"/>
        <v>-0.058823529411764705</v>
      </c>
      <c r="J81" s="174">
        <f t="shared" si="47"/>
        <v>0.041666666666666664</v>
      </c>
      <c r="K81" s="174">
        <f t="shared" si="47"/>
        <v>0.6</v>
      </c>
      <c r="L81" s="174">
        <f t="shared" si="47"/>
        <v>-0.17391304347826086</v>
      </c>
      <c r="M81" s="174">
        <f t="shared" si="47"/>
        <v>-0.4375</v>
      </c>
      <c r="N81" s="174">
        <f t="shared" si="47"/>
        <v>0.12</v>
      </c>
      <c r="O81" s="174">
        <f t="shared" si="47"/>
        <v>-0.125</v>
      </c>
      <c r="P81" s="174">
        <f t="shared" si="47"/>
        <v>0.5789473684210527</v>
      </c>
      <c r="Q81" s="174">
        <f t="shared" si="40"/>
        <v>1.2222222222222223</v>
      </c>
      <c r="R81" s="174">
        <f t="shared" si="40"/>
        <v>-0.5</v>
      </c>
      <c r="S81" s="174">
        <f t="shared" si="40"/>
        <v>0.32142857142857145</v>
      </c>
      <c r="T81" s="174">
        <f t="shared" si="40"/>
        <v>-0.2</v>
      </c>
      <c r="U81" s="174">
        <f t="shared" si="40"/>
        <v>0.8</v>
      </c>
      <c r="V81" s="174">
        <f t="shared" si="40"/>
        <v>1.7142857142857142</v>
      </c>
      <c r="W81" s="174">
        <f t="shared" si="40"/>
        <v>-0.3783783783783784</v>
      </c>
      <c r="X81" s="174">
        <f t="shared" si="40"/>
        <v>0.75</v>
      </c>
      <c r="Y81" s="174">
        <f t="shared" si="40"/>
        <v>-0.1111111111111111</v>
      </c>
      <c r="Z81" s="174">
        <f t="shared" si="40"/>
        <v>-0.2631578947368421</v>
      </c>
      <c r="AA81" s="174">
        <f t="shared" si="40"/>
        <v>0.08695652173913043</v>
      </c>
      <c r="AB81" s="174">
        <f t="shared" si="40"/>
        <v>-0.30952380952380953</v>
      </c>
      <c r="AC81" s="174">
        <f t="shared" si="40"/>
        <v>0.03125</v>
      </c>
      <c r="AD81" s="174">
        <f t="shared" si="40"/>
        <v>0</v>
      </c>
      <c r="AE81" s="174">
        <f t="shared" si="40"/>
        <v>0.04</v>
      </c>
      <c r="AF81" s="174">
        <f t="shared" si="46"/>
        <v>-0.13793103448275862</v>
      </c>
      <c r="AG81" s="174">
        <f t="shared" si="46"/>
        <v>-0.3333333333333333</v>
      </c>
      <c r="AH81" s="174">
        <f t="shared" si="46"/>
        <v>-0.25</v>
      </c>
      <c r="AI81" s="174">
        <f t="shared" si="46"/>
        <v>-0.46153846153846156</v>
      </c>
      <c r="AJ81" s="174">
        <f t="shared" si="46"/>
        <v>-0.08</v>
      </c>
      <c r="AK81" s="174">
        <f t="shared" si="46"/>
        <v>-0.18181818181818182</v>
      </c>
      <c r="AL81" s="177">
        <f t="shared" si="6"/>
        <v>3.4166666666666665</v>
      </c>
      <c r="AM81" s="177">
        <f t="shared" si="7"/>
        <v>0.5849056603773585</v>
      </c>
      <c r="AN81" s="177">
        <f t="shared" si="8"/>
        <v>0.047619047619047616</v>
      </c>
      <c r="AO81" s="177">
        <f t="shared" si="8"/>
        <v>0.045454545454545456</v>
      </c>
      <c r="AP81" s="177">
        <f t="shared" si="8"/>
        <v>0.4673913043478261</v>
      </c>
      <c r="AQ81" s="177">
        <f t="shared" si="8"/>
        <v>-0.07407407407407407</v>
      </c>
      <c r="AR81" s="177">
        <f t="shared" si="9"/>
        <v>-0.08</v>
      </c>
      <c r="AS81" s="177">
        <f t="shared" si="10"/>
        <v>-0.1826086956521739</v>
      </c>
    </row>
    <row r="82" spans="2:45" ht="14.25">
      <c r="B82" s="154" t="s">
        <v>62</v>
      </c>
      <c r="C82" s="176"/>
      <c r="D82" s="174"/>
      <c r="E82" s="174">
        <f>+(I27-E27)/E27</f>
        <v>9</v>
      </c>
      <c r="F82" s="174">
        <f t="shared" si="31"/>
        <v>10</v>
      </c>
      <c r="G82" s="174">
        <f t="shared" si="45"/>
        <v>1</v>
      </c>
      <c r="H82" s="174">
        <f t="shared" si="43"/>
        <v>4.333333333333333</v>
      </c>
      <c r="I82" s="174">
        <f t="shared" si="44"/>
        <v>0.2</v>
      </c>
      <c r="J82" s="174">
        <f t="shared" si="47"/>
        <v>0.09090909090909091</v>
      </c>
      <c r="K82" s="174">
        <f t="shared" si="47"/>
        <v>1.25</v>
      </c>
      <c r="L82" s="174">
        <f t="shared" si="47"/>
        <v>-0.5</v>
      </c>
      <c r="M82" s="174">
        <f t="shared" si="47"/>
        <v>-0.75</v>
      </c>
      <c r="N82" s="174">
        <f t="shared" si="47"/>
        <v>0</v>
      </c>
      <c r="O82" s="174">
        <f t="shared" si="47"/>
        <v>-0.3333333333333333</v>
      </c>
      <c r="P82" s="174">
        <f t="shared" si="47"/>
        <v>-0.125</v>
      </c>
      <c r="Q82" s="174">
        <f t="shared" si="40"/>
        <v>2</v>
      </c>
      <c r="R82" s="174">
        <f t="shared" si="40"/>
        <v>-0.16666666666666666</v>
      </c>
      <c r="S82" s="174">
        <f t="shared" si="40"/>
        <v>0.6666666666666666</v>
      </c>
      <c r="T82" s="174">
        <f t="shared" si="40"/>
        <v>1.1428571428571428</v>
      </c>
      <c r="U82" s="174">
        <f t="shared" si="40"/>
        <v>-0.7777777777777778</v>
      </c>
      <c r="V82" s="174">
        <f t="shared" si="40"/>
        <v>-0.4</v>
      </c>
      <c r="W82" s="174">
        <f t="shared" si="40"/>
        <v>0.2</v>
      </c>
      <c r="X82" s="174">
        <f t="shared" si="40"/>
        <v>0</v>
      </c>
      <c r="Y82" s="174">
        <f t="shared" si="40"/>
        <v>2</v>
      </c>
      <c r="Z82" s="174">
        <f t="shared" si="40"/>
        <v>1</v>
      </c>
      <c r="AA82" s="174">
        <f t="shared" si="40"/>
        <v>-0.5</v>
      </c>
      <c r="AB82" s="174">
        <f t="shared" si="40"/>
        <v>-0.6</v>
      </c>
      <c r="AC82" s="174">
        <f t="shared" si="40"/>
        <v>0.3333333333333333</v>
      </c>
      <c r="AD82" s="174">
        <f t="shared" si="40"/>
        <v>-0.25</v>
      </c>
      <c r="AE82" s="174">
        <f t="shared" si="40"/>
        <v>0.5</v>
      </c>
      <c r="AF82" s="174">
        <f t="shared" si="46"/>
        <v>0.5</v>
      </c>
      <c r="AG82" s="174">
        <f t="shared" si="46"/>
        <v>-0.375</v>
      </c>
      <c r="AH82" s="174">
        <f t="shared" si="46"/>
        <v>0.5555555555555556</v>
      </c>
      <c r="AI82" s="174">
        <f t="shared" si="46"/>
        <v>-0.3333333333333333</v>
      </c>
      <c r="AJ82" s="174">
        <f t="shared" si="46"/>
        <v>0.1111111111111111</v>
      </c>
      <c r="AK82" s="174">
        <f t="shared" si="46"/>
        <v>0.8</v>
      </c>
      <c r="AL82" s="177">
        <f t="shared" si="6"/>
        <v>12</v>
      </c>
      <c r="AM82" s="177">
        <f t="shared" si="7"/>
        <v>0.6923076923076923</v>
      </c>
      <c r="AN82" s="177">
        <f t="shared" si="8"/>
        <v>-0.2727272727272727</v>
      </c>
      <c r="AO82" s="177">
        <f t="shared" si="8"/>
        <v>0</v>
      </c>
      <c r="AP82" s="177">
        <f t="shared" si="8"/>
        <v>0.03125</v>
      </c>
      <c r="AQ82" s="177">
        <f t="shared" si="8"/>
        <v>0.36363636363636365</v>
      </c>
      <c r="AR82" s="177">
        <f t="shared" si="9"/>
        <v>-0.35555555555555557</v>
      </c>
      <c r="AS82" s="177">
        <f t="shared" si="10"/>
        <v>0.27586206896551724</v>
      </c>
    </row>
    <row r="83" spans="2:45" ht="14.25">
      <c r="B83" s="154" t="s">
        <v>36</v>
      </c>
      <c r="C83" s="176"/>
      <c r="D83" s="174"/>
      <c r="E83" s="174">
        <f aca="true" t="shared" si="48" ref="E83:E96">+(I28-E28)/E28</f>
        <v>4</v>
      </c>
      <c r="F83" s="174">
        <f aca="true" t="shared" si="49" ref="F83:F104">+(J28-F28)/F28</f>
        <v>5.5</v>
      </c>
      <c r="G83" s="174">
        <f aca="true" t="shared" si="50" ref="G83:G100">+(K28-G28)/G28</f>
        <v>4</v>
      </c>
      <c r="H83" s="174">
        <f aca="true" t="shared" si="51" ref="H83:H100">+(L28-H28)/H28</f>
        <v>-0.3</v>
      </c>
      <c r="I83" s="174">
        <f aca="true" t="shared" si="52" ref="I83:I100">+(M28-I28)/I28</f>
        <v>0.2</v>
      </c>
      <c r="J83" s="174">
        <f aca="true" t="shared" si="53" ref="J83:J104">+(N28-J28)/J28</f>
        <v>0</v>
      </c>
      <c r="K83" s="174">
        <f aca="true" t="shared" si="54" ref="K83:K104">+(O28-K28)/K28</f>
        <v>-0.2</v>
      </c>
      <c r="L83" s="174">
        <f aca="true" t="shared" si="55" ref="L83:L104">+(P28-L28)/L28</f>
        <v>0.42857142857142855</v>
      </c>
      <c r="M83" s="174">
        <f aca="true" t="shared" si="56" ref="M83:M96">+(Q28-M28)/M28</f>
        <v>-0.16666666666666666</v>
      </c>
      <c r="N83" s="174">
        <f aca="true" t="shared" si="57" ref="N83:N96">+(R28-N28)/N28</f>
        <v>-0.07692307692307693</v>
      </c>
      <c r="O83" s="174">
        <f aca="true" t="shared" si="58" ref="O83:O96">+(S28-O28)/O28</f>
        <v>0.3333333333333333</v>
      </c>
      <c r="P83" s="174">
        <f aca="true" t="shared" si="59" ref="P83:AE98">+(T28-P28)/P28</f>
        <v>-0.1</v>
      </c>
      <c r="Q83" s="174">
        <f t="shared" si="40"/>
        <v>3</v>
      </c>
      <c r="R83" s="174">
        <f t="shared" si="40"/>
        <v>-0.08333333333333333</v>
      </c>
      <c r="S83" s="174">
        <f t="shared" si="40"/>
        <v>0.4375</v>
      </c>
      <c r="T83" s="174">
        <f t="shared" si="40"/>
        <v>1.2222222222222223</v>
      </c>
      <c r="U83" s="174">
        <f t="shared" si="40"/>
        <v>-0.4</v>
      </c>
      <c r="V83" s="174">
        <f t="shared" si="40"/>
        <v>0.7272727272727273</v>
      </c>
      <c r="W83" s="174">
        <f t="shared" si="40"/>
        <v>-0.391304347826087</v>
      </c>
      <c r="X83" s="174">
        <f t="shared" si="40"/>
        <v>0.2</v>
      </c>
      <c r="Y83" s="174">
        <f t="shared" si="40"/>
        <v>0.6666666666666666</v>
      </c>
      <c r="Z83" s="174">
        <f t="shared" si="40"/>
        <v>-0.47368421052631576</v>
      </c>
      <c r="AA83" s="174">
        <f t="shared" si="40"/>
        <v>-0.14285714285714285</v>
      </c>
      <c r="AB83" s="174">
        <f t="shared" si="40"/>
        <v>-0.375</v>
      </c>
      <c r="AC83" s="174">
        <f t="shared" si="40"/>
        <v>-0.35</v>
      </c>
      <c r="AD83" s="174">
        <f t="shared" si="40"/>
        <v>0.4</v>
      </c>
      <c r="AE83" s="174">
        <f t="shared" si="40"/>
        <v>0.08333333333333333</v>
      </c>
      <c r="AF83" s="174">
        <f t="shared" si="46"/>
        <v>-0.26666666666666666</v>
      </c>
      <c r="AG83" s="174">
        <f t="shared" si="46"/>
        <v>-0.3076923076923077</v>
      </c>
      <c r="AH83" s="174">
        <f t="shared" si="46"/>
        <v>-0.2857142857142857</v>
      </c>
      <c r="AI83" s="174">
        <f t="shared" si="46"/>
        <v>-0.38461538461538464</v>
      </c>
      <c r="AJ83" s="174">
        <f t="shared" si="46"/>
        <v>-0.36363636363636365</v>
      </c>
      <c r="AK83" s="174">
        <f t="shared" si="46"/>
        <v>-0.4444444444444444</v>
      </c>
      <c r="AL83" s="177">
        <f aca="true" t="shared" si="60" ref="AL83:AL104">+(AQ28-AP28)/AP28</f>
        <v>9.333333333333334</v>
      </c>
      <c r="AM83" s="177">
        <f aca="true" t="shared" si="61" ref="AM83:AQ104">+(AR28-AQ28)/AQ28</f>
        <v>0.3225806451612903</v>
      </c>
      <c r="AN83" s="177">
        <f t="shared" si="61"/>
        <v>-0.04878048780487805</v>
      </c>
      <c r="AO83" s="177">
        <f t="shared" si="61"/>
        <v>0.4358974358974359</v>
      </c>
      <c r="AP83" s="177">
        <f t="shared" si="61"/>
        <v>0.32142857142857145</v>
      </c>
      <c r="AQ83" s="177">
        <f t="shared" si="61"/>
        <v>-0.08108108108108109</v>
      </c>
      <c r="AR83" s="177">
        <f t="shared" si="9"/>
        <v>-0.20588235294117646</v>
      </c>
      <c r="AS83" s="177">
        <f t="shared" si="10"/>
        <v>-0.2037037037037037</v>
      </c>
    </row>
    <row r="84" spans="2:45" ht="14.25">
      <c r="B84" s="154" t="s">
        <v>37</v>
      </c>
      <c r="C84" s="176"/>
      <c r="D84" s="174">
        <f aca="true" t="shared" si="62" ref="D84:D95">+(H29-D29)/D29</f>
        <v>-0.5</v>
      </c>
      <c r="E84" s="174">
        <f t="shared" si="48"/>
        <v>6</v>
      </c>
      <c r="F84" s="174">
        <f t="shared" si="49"/>
        <v>7</v>
      </c>
      <c r="G84" s="174">
        <f t="shared" si="50"/>
        <v>3</v>
      </c>
      <c r="H84" s="174">
        <f t="shared" si="51"/>
        <v>5</v>
      </c>
      <c r="I84" s="174">
        <f t="shared" si="52"/>
        <v>0.2857142857142857</v>
      </c>
      <c r="J84" s="174">
        <f t="shared" si="53"/>
        <v>-0.25</v>
      </c>
      <c r="K84" s="174">
        <f t="shared" si="54"/>
        <v>-0.625</v>
      </c>
      <c r="L84" s="174">
        <f t="shared" si="55"/>
        <v>1</v>
      </c>
      <c r="M84" s="174">
        <f t="shared" si="56"/>
        <v>-0.1111111111111111</v>
      </c>
      <c r="N84" s="174">
        <f t="shared" si="57"/>
        <v>-0.16666666666666666</v>
      </c>
      <c r="O84" s="174">
        <f t="shared" si="58"/>
        <v>4</v>
      </c>
      <c r="P84" s="174">
        <f t="shared" si="59"/>
        <v>-0.4166666666666667</v>
      </c>
      <c r="Q84" s="174">
        <f t="shared" si="40"/>
        <v>0.375</v>
      </c>
      <c r="R84" s="174">
        <f t="shared" si="40"/>
        <v>1.4</v>
      </c>
      <c r="S84" s="174">
        <f t="shared" si="40"/>
        <v>-0.4666666666666667</v>
      </c>
      <c r="T84" s="174">
        <f t="shared" si="40"/>
        <v>0.8571428571428571</v>
      </c>
      <c r="U84" s="174">
        <f t="shared" si="40"/>
        <v>0.18181818181818182</v>
      </c>
      <c r="V84" s="174">
        <f t="shared" si="40"/>
        <v>0.08333333333333333</v>
      </c>
      <c r="W84" s="174">
        <f t="shared" si="40"/>
        <v>1.5</v>
      </c>
      <c r="X84" s="174">
        <f t="shared" si="40"/>
        <v>-0.07692307692307693</v>
      </c>
      <c r="Y84" s="174">
        <f t="shared" si="40"/>
        <v>-0.6153846153846154</v>
      </c>
      <c r="Z84" s="174">
        <f t="shared" si="40"/>
        <v>-0.6153846153846154</v>
      </c>
      <c r="AA84" s="174">
        <f t="shared" si="40"/>
        <v>-0.65</v>
      </c>
      <c r="AB84" s="174">
        <f t="shared" si="40"/>
        <v>-0.75</v>
      </c>
      <c r="AC84" s="174">
        <f t="shared" si="40"/>
        <v>-0.2</v>
      </c>
      <c r="AD84" s="174">
        <f t="shared" si="40"/>
        <v>0</v>
      </c>
      <c r="AE84" s="174">
        <f t="shared" si="40"/>
        <v>-0.42857142857142855</v>
      </c>
      <c r="AF84" s="174">
        <f t="shared" si="46"/>
        <v>0.3333333333333333</v>
      </c>
      <c r="AG84" s="174">
        <f t="shared" si="46"/>
        <v>-0.5</v>
      </c>
      <c r="AH84" s="174">
        <f t="shared" si="46"/>
        <v>0</v>
      </c>
      <c r="AI84" s="174">
        <f t="shared" si="46"/>
        <v>1.25</v>
      </c>
      <c r="AJ84" s="174">
        <f t="shared" si="46"/>
        <v>1</v>
      </c>
      <c r="AK84" s="174">
        <f t="shared" si="46"/>
        <v>4</v>
      </c>
      <c r="AL84" s="177">
        <f t="shared" si="60"/>
        <v>3.5</v>
      </c>
      <c r="AM84" s="177">
        <f t="shared" si="61"/>
        <v>0.6111111111111112</v>
      </c>
      <c r="AN84" s="177">
        <f t="shared" si="61"/>
        <v>-0.034482758620689655</v>
      </c>
      <c r="AO84" s="177">
        <f t="shared" si="61"/>
        <v>0.6071428571428571</v>
      </c>
      <c r="AP84" s="177">
        <f t="shared" si="61"/>
        <v>0.044444444444444446</v>
      </c>
      <c r="AQ84" s="177">
        <f t="shared" si="61"/>
        <v>-0.10638297872340426</v>
      </c>
      <c r="AR84" s="177">
        <f t="shared" si="9"/>
        <v>-0.5476190476190477</v>
      </c>
      <c r="AS84" s="177">
        <f t="shared" si="10"/>
        <v>-0.21052631578947367</v>
      </c>
    </row>
    <row r="85" spans="2:45" ht="14.25">
      <c r="B85" s="154" t="s">
        <v>38</v>
      </c>
      <c r="C85" s="176">
        <f aca="true" t="shared" si="63" ref="C85:C96">+(G30-C30)/C30</f>
        <v>2.0833333333333335</v>
      </c>
      <c r="D85" s="174">
        <f t="shared" si="62"/>
        <v>8.555555555555555</v>
      </c>
      <c r="E85" s="174">
        <f t="shared" si="48"/>
        <v>4.363636363636363</v>
      </c>
      <c r="F85" s="174">
        <f t="shared" si="49"/>
        <v>1</v>
      </c>
      <c r="G85" s="174">
        <f t="shared" si="50"/>
        <v>0.918918918918919</v>
      </c>
      <c r="H85" s="174">
        <f t="shared" si="51"/>
        <v>-0.19767441860465115</v>
      </c>
      <c r="I85" s="174">
        <f t="shared" si="52"/>
        <v>-0.288135593220339</v>
      </c>
      <c r="J85" s="174">
        <f t="shared" si="53"/>
        <v>-0.016129032258064516</v>
      </c>
      <c r="K85" s="174">
        <f t="shared" si="54"/>
        <v>-0.2112676056338028</v>
      </c>
      <c r="L85" s="174">
        <f t="shared" si="55"/>
        <v>0.14492753623188406</v>
      </c>
      <c r="M85" s="174">
        <f t="shared" si="56"/>
        <v>0.7619047619047619</v>
      </c>
      <c r="N85" s="174">
        <f t="shared" si="57"/>
        <v>0.04918032786885246</v>
      </c>
      <c r="O85" s="174">
        <f t="shared" si="58"/>
        <v>1.0535714285714286</v>
      </c>
      <c r="P85" s="174">
        <f t="shared" si="59"/>
        <v>-0.012658227848101266</v>
      </c>
      <c r="Q85" s="174">
        <f t="shared" si="40"/>
        <v>0.04054054054054054</v>
      </c>
      <c r="R85" s="174">
        <f t="shared" si="40"/>
        <v>0</v>
      </c>
      <c r="S85" s="174">
        <f t="shared" si="40"/>
        <v>-0.48695652173913045</v>
      </c>
      <c r="T85" s="174">
        <f t="shared" si="40"/>
        <v>-0.19230769230769232</v>
      </c>
      <c r="U85" s="174">
        <f t="shared" si="40"/>
        <v>-0.2597402597402597</v>
      </c>
      <c r="V85" s="174">
        <f t="shared" si="40"/>
        <v>0.0625</v>
      </c>
      <c r="W85" s="174">
        <f t="shared" si="40"/>
        <v>4.694915254237288</v>
      </c>
      <c r="X85" s="174">
        <f t="shared" si="40"/>
        <v>0.3968253968253968</v>
      </c>
      <c r="Y85" s="174">
        <f t="shared" si="40"/>
        <v>-0.03508771929824561</v>
      </c>
      <c r="Z85" s="174">
        <f t="shared" si="40"/>
        <v>0</v>
      </c>
      <c r="AA85" s="174">
        <f t="shared" si="40"/>
        <v>-0.8422619047619048</v>
      </c>
      <c r="AB85" s="174">
        <f t="shared" si="40"/>
        <v>-0.32954545454545453</v>
      </c>
      <c r="AC85" s="174">
        <f t="shared" si="40"/>
        <v>-0.41818181818181815</v>
      </c>
      <c r="AD85" s="174">
        <f t="shared" si="40"/>
        <v>-0.08823529411764706</v>
      </c>
      <c r="AE85" s="174">
        <f t="shared" si="40"/>
        <v>-0.20754716981132076</v>
      </c>
      <c r="AF85" s="174">
        <f t="shared" si="46"/>
        <v>-0.22033898305084745</v>
      </c>
      <c r="AG85" s="174">
        <f t="shared" si="46"/>
        <v>0.21875</v>
      </c>
      <c r="AH85" s="174">
        <f t="shared" si="46"/>
        <v>-0.3548387096774194</v>
      </c>
      <c r="AI85" s="174">
        <f t="shared" si="46"/>
        <v>0</v>
      </c>
      <c r="AJ85" s="174">
        <f t="shared" si="46"/>
        <v>-0.15217391304347827</v>
      </c>
      <c r="AK85" s="174">
        <f t="shared" si="46"/>
        <v>-0.20512820512820512</v>
      </c>
      <c r="AL85" s="177">
        <f t="shared" si="60"/>
        <v>2.873015873015873</v>
      </c>
      <c r="AM85" s="177">
        <f t="shared" si="61"/>
        <v>-0.004098360655737705</v>
      </c>
      <c r="AN85" s="177">
        <f t="shared" si="61"/>
        <v>0.12345679012345678</v>
      </c>
      <c r="AO85" s="177">
        <f t="shared" si="61"/>
        <v>0.22344322344322345</v>
      </c>
      <c r="AP85" s="177">
        <f t="shared" si="61"/>
        <v>-0.26047904191616766</v>
      </c>
      <c r="AQ85" s="177">
        <f t="shared" si="61"/>
        <v>1.214574898785425</v>
      </c>
      <c r="AR85" s="177">
        <f t="shared" si="9"/>
        <v>-0.623400365630713</v>
      </c>
      <c r="AS85" s="177">
        <f t="shared" si="10"/>
        <v>-0.18932038834951456</v>
      </c>
    </row>
    <row r="86" spans="2:45" ht="14.25">
      <c r="B86" s="154" t="s">
        <v>39</v>
      </c>
      <c r="C86" s="176">
        <f t="shared" si="63"/>
        <v>2</v>
      </c>
      <c r="D86" s="174">
        <f t="shared" si="62"/>
        <v>3</v>
      </c>
      <c r="E86" s="174">
        <f t="shared" si="48"/>
        <v>7</v>
      </c>
      <c r="F86" s="174">
        <f t="shared" si="49"/>
        <v>9</v>
      </c>
      <c r="G86" s="174">
        <f t="shared" si="50"/>
        <v>2.6666666666666665</v>
      </c>
      <c r="H86" s="174">
        <f t="shared" si="51"/>
        <v>3.25</v>
      </c>
      <c r="I86" s="174">
        <f t="shared" si="52"/>
        <v>0.25</v>
      </c>
      <c r="J86" s="174">
        <f t="shared" si="53"/>
        <v>-0.5</v>
      </c>
      <c r="K86" s="174">
        <f t="shared" si="54"/>
        <v>-0.2727272727272727</v>
      </c>
      <c r="L86" s="174">
        <f t="shared" si="55"/>
        <v>-0.35294117647058826</v>
      </c>
      <c r="M86" s="174">
        <f t="shared" si="56"/>
        <v>-0.1</v>
      </c>
      <c r="N86" s="174">
        <f t="shared" si="57"/>
        <v>0.1</v>
      </c>
      <c r="O86" s="174">
        <f t="shared" si="58"/>
        <v>-0.375</v>
      </c>
      <c r="P86" s="174">
        <f t="shared" si="59"/>
        <v>1</v>
      </c>
      <c r="Q86" s="174">
        <f t="shared" si="40"/>
        <v>0.5555555555555556</v>
      </c>
      <c r="R86" s="174">
        <f t="shared" si="40"/>
        <v>0.18181818181818182</v>
      </c>
      <c r="S86" s="174">
        <f t="shared" si="40"/>
        <v>1</v>
      </c>
      <c r="T86" s="174">
        <f t="shared" si="40"/>
        <v>-0.3181818181818182</v>
      </c>
      <c r="U86" s="174">
        <f t="shared" si="40"/>
        <v>-0.21428571428571427</v>
      </c>
      <c r="V86" s="174">
        <f t="shared" si="40"/>
        <v>0.6153846153846154</v>
      </c>
      <c r="W86" s="174">
        <f t="shared" si="40"/>
        <v>-0.15</v>
      </c>
      <c r="X86" s="174">
        <f t="shared" si="40"/>
        <v>0.2</v>
      </c>
      <c r="Y86" s="174">
        <f t="shared" si="40"/>
        <v>1.1818181818181819</v>
      </c>
      <c r="Z86" s="174">
        <f t="shared" si="40"/>
        <v>-0.6190476190476191</v>
      </c>
      <c r="AA86" s="174">
        <f t="shared" si="40"/>
        <v>-0.11764705882352941</v>
      </c>
      <c r="AB86" s="174">
        <f t="shared" si="40"/>
        <v>-0.05555555555555555</v>
      </c>
      <c r="AC86" s="174">
        <f t="shared" si="40"/>
        <v>-0.5833333333333334</v>
      </c>
      <c r="AD86" s="174">
        <f t="shared" si="40"/>
        <v>1</v>
      </c>
      <c r="AE86" s="174">
        <f t="shared" si="40"/>
        <v>-0.4666666666666667</v>
      </c>
      <c r="AF86" s="174">
        <f t="shared" si="46"/>
        <v>0</v>
      </c>
      <c r="AG86" s="174">
        <f t="shared" si="46"/>
        <v>-0.3</v>
      </c>
      <c r="AH86" s="174">
        <f t="shared" si="46"/>
        <v>-0.4375</v>
      </c>
      <c r="AI86" s="174">
        <f t="shared" si="46"/>
        <v>0</v>
      </c>
      <c r="AJ86" s="174">
        <f t="shared" si="46"/>
        <v>-0.7058823529411765</v>
      </c>
      <c r="AK86" s="174">
        <f t="shared" si="46"/>
        <v>-0.2857142857142857</v>
      </c>
      <c r="AL86" s="177">
        <f t="shared" si="60"/>
        <v>5.333333333333333</v>
      </c>
      <c r="AM86" s="177">
        <f t="shared" si="61"/>
        <v>0.5526315789473685</v>
      </c>
      <c r="AN86" s="177">
        <f t="shared" si="61"/>
        <v>-0.2033898305084746</v>
      </c>
      <c r="AO86" s="177">
        <f t="shared" si="61"/>
        <v>0.2553191489361702</v>
      </c>
      <c r="AP86" s="177">
        <f t="shared" si="61"/>
        <v>0.13559322033898305</v>
      </c>
      <c r="AQ86" s="177">
        <f t="shared" si="61"/>
        <v>0</v>
      </c>
      <c r="AR86" s="177">
        <f t="shared" si="9"/>
        <v>-0.13432835820895522</v>
      </c>
      <c r="AS86" s="177">
        <f t="shared" si="10"/>
        <v>-0.29310344827586204</v>
      </c>
    </row>
    <row r="87" spans="2:45" ht="14.25">
      <c r="B87" s="154" t="s">
        <v>12</v>
      </c>
      <c r="C87" s="176">
        <f t="shared" si="63"/>
        <v>1</v>
      </c>
      <c r="D87" s="174">
        <f t="shared" si="62"/>
        <v>1.6666666666666667</v>
      </c>
      <c r="E87" s="174">
        <f t="shared" si="48"/>
        <v>0.75</v>
      </c>
      <c r="F87" s="174">
        <f t="shared" si="49"/>
        <v>2.2</v>
      </c>
      <c r="G87" s="174">
        <f t="shared" si="50"/>
        <v>3.25</v>
      </c>
      <c r="H87" s="174">
        <f t="shared" si="51"/>
        <v>0.5</v>
      </c>
      <c r="I87" s="174">
        <f t="shared" si="52"/>
        <v>0.8571428571428571</v>
      </c>
      <c r="J87" s="174">
        <f t="shared" si="53"/>
        <v>-0.375</v>
      </c>
      <c r="K87" s="174">
        <f t="shared" si="54"/>
        <v>-0.29411764705882354</v>
      </c>
      <c r="L87" s="174">
        <f t="shared" si="55"/>
        <v>0</v>
      </c>
      <c r="M87" s="174">
        <f t="shared" si="56"/>
        <v>-0.07692307692307693</v>
      </c>
      <c r="N87" s="174">
        <f t="shared" si="57"/>
        <v>-0.2</v>
      </c>
      <c r="O87" s="174">
        <f t="shared" si="58"/>
        <v>0</v>
      </c>
      <c r="P87" s="174">
        <f t="shared" si="59"/>
        <v>0.5</v>
      </c>
      <c r="Q87" s="174">
        <f t="shared" si="59"/>
        <v>-0.4166666666666667</v>
      </c>
      <c r="R87" s="174">
        <f t="shared" si="59"/>
        <v>0.625</v>
      </c>
      <c r="S87" s="174">
        <f t="shared" si="59"/>
        <v>1</v>
      </c>
      <c r="T87" s="174">
        <f t="shared" si="59"/>
        <v>-0.05555555555555555</v>
      </c>
      <c r="U87" s="174">
        <f t="shared" si="59"/>
        <v>0.8571428571428571</v>
      </c>
      <c r="V87" s="174">
        <f t="shared" si="59"/>
        <v>0.38461538461538464</v>
      </c>
      <c r="W87" s="174">
        <f t="shared" si="59"/>
        <v>0.25</v>
      </c>
      <c r="X87" s="174">
        <f t="shared" si="59"/>
        <v>0.17647058823529413</v>
      </c>
      <c r="Y87" s="174">
        <f t="shared" si="59"/>
        <v>0.6153846153846154</v>
      </c>
      <c r="Z87" s="174">
        <f t="shared" si="59"/>
        <v>0.4444444444444444</v>
      </c>
      <c r="AA87" s="174">
        <f t="shared" si="59"/>
        <v>-0.3333333333333333</v>
      </c>
      <c r="AB87" s="174">
        <f t="shared" si="59"/>
        <v>-0.25</v>
      </c>
      <c r="AC87" s="174">
        <f t="shared" si="59"/>
        <v>-0.6190476190476191</v>
      </c>
      <c r="AD87" s="174">
        <f t="shared" si="59"/>
        <v>-0.38461538461538464</v>
      </c>
      <c r="AE87" s="174">
        <f t="shared" si="59"/>
        <v>-0.55</v>
      </c>
      <c r="AF87" s="174">
        <f t="shared" si="46"/>
        <v>-0.3333333333333333</v>
      </c>
      <c r="AG87" s="174">
        <f t="shared" si="46"/>
        <v>-0.125</v>
      </c>
      <c r="AH87" s="174">
        <f t="shared" si="46"/>
        <v>-0.5</v>
      </c>
      <c r="AI87" s="174">
        <f t="shared" si="46"/>
        <v>-0.2222222222222222</v>
      </c>
      <c r="AJ87" s="174">
        <f t="shared" si="46"/>
        <v>-0.2</v>
      </c>
      <c r="AK87" s="174">
        <f t="shared" si="46"/>
        <v>-0.14285714285714285</v>
      </c>
      <c r="AL87" s="177">
        <f t="shared" si="60"/>
        <v>1.5</v>
      </c>
      <c r="AM87" s="177">
        <f t="shared" si="61"/>
        <v>0.4857142857142857</v>
      </c>
      <c r="AN87" s="177">
        <f t="shared" si="61"/>
        <v>-0.15384615384615385</v>
      </c>
      <c r="AO87" s="177">
        <f t="shared" si="61"/>
        <v>0.13636363636363635</v>
      </c>
      <c r="AP87" s="177">
        <f t="shared" si="61"/>
        <v>0.44</v>
      </c>
      <c r="AQ87" s="177">
        <f t="shared" si="61"/>
        <v>0.3472222222222222</v>
      </c>
      <c r="AR87" s="177">
        <f t="shared" si="9"/>
        <v>-0.3917525773195876</v>
      </c>
      <c r="AS87" s="177">
        <f t="shared" si="10"/>
        <v>-0.423728813559322</v>
      </c>
    </row>
    <row r="88" spans="2:45" ht="14.25">
      <c r="B88" s="154" t="s">
        <v>40</v>
      </c>
      <c r="C88" s="176">
        <f t="shared" si="63"/>
        <v>1.1428571428571428</v>
      </c>
      <c r="D88" s="174">
        <f t="shared" si="62"/>
        <v>0.8888888888888888</v>
      </c>
      <c r="E88" s="174">
        <f t="shared" si="48"/>
        <v>0</v>
      </c>
      <c r="F88" s="174">
        <f t="shared" si="49"/>
        <v>1.125</v>
      </c>
      <c r="G88" s="174">
        <f t="shared" si="50"/>
        <v>1.1333333333333333</v>
      </c>
      <c r="H88" s="174">
        <f t="shared" si="51"/>
        <v>1.2941176470588236</v>
      </c>
      <c r="I88" s="174">
        <f t="shared" si="52"/>
        <v>0.5625</v>
      </c>
      <c r="J88" s="174">
        <f t="shared" si="53"/>
        <v>0.11764705882352941</v>
      </c>
      <c r="K88" s="174">
        <f t="shared" si="54"/>
        <v>0.25</v>
      </c>
      <c r="L88" s="174">
        <f t="shared" si="55"/>
        <v>0.1282051282051282</v>
      </c>
      <c r="M88" s="174">
        <f t="shared" si="56"/>
        <v>-0.16</v>
      </c>
      <c r="N88" s="174">
        <f t="shared" si="57"/>
        <v>-0.05263157894736842</v>
      </c>
      <c r="O88" s="174">
        <f t="shared" si="58"/>
        <v>-0.2</v>
      </c>
      <c r="P88" s="174">
        <f t="shared" si="59"/>
        <v>-0.36363636363636365</v>
      </c>
      <c r="Q88" s="174">
        <f t="shared" si="59"/>
        <v>-0.047619047619047616</v>
      </c>
      <c r="R88" s="174">
        <f t="shared" si="59"/>
        <v>0.027777777777777776</v>
      </c>
      <c r="S88" s="174">
        <f t="shared" si="59"/>
        <v>0.125</v>
      </c>
      <c r="T88" s="174">
        <f t="shared" si="59"/>
        <v>0.42857142857142855</v>
      </c>
      <c r="U88" s="174">
        <f t="shared" si="59"/>
        <v>1.25</v>
      </c>
      <c r="V88" s="174">
        <f t="shared" si="59"/>
        <v>0.24324324324324326</v>
      </c>
      <c r="W88" s="174">
        <f t="shared" si="59"/>
        <v>0.3888888888888889</v>
      </c>
      <c r="X88" s="174">
        <f t="shared" si="59"/>
        <v>0.2</v>
      </c>
      <c r="Y88" s="174">
        <f t="shared" si="59"/>
        <v>-0.17777777777777778</v>
      </c>
      <c r="Z88" s="174">
        <f t="shared" si="59"/>
        <v>-0.2608695652173913</v>
      </c>
      <c r="AA88" s="174">
        <f t="shared" si="59"/>
        <v>-0.18</v>
      </c>
      <c r="AB88" s="174">
        <f t="shared" si="59"/>
        <v>-0.4791666666666667</v>
      </c>
      <c r="AC88" s="174">
        <f t="shared" si="59"/>
        <v>-0.16216216216216217</v>
      </c>
      <c r="AD88" s="174">
        <f t="shared" si="59"/>
        <v>-0.08823529411764706</v>
      </c>
      <c r="AE88" s="174">
        <f t="shared" si="59"/>
        <v>-0.21951219512195122</v>
      </c>
      <c r="AF88" s="174">
        <f t="shared" si="46"/>
        <v>-0.24</v>
      </c>
      <c r="AG88" s="174">
        <f t="shared" si="46"/>
        <v>-0.41935483870967744</v>
      </c>
      <c r="AH88" s="174">
        <f t="shared" si="46"/>
        <v>-0.3548387096774194</v>
      </c>
      <c r="AI88" s="174">
        <f t="shared" si="46"/>
        <v>-0.0625</v>
      </c>
      <c r="AJ88" s="174">
        <f t="shared" si="46"/>
        <v>0.3157894736842105</v>
      </c>
      <c r="AK88" s="174">
        <f t="shared" si="46"/>
        <v>-0.5</v>
      </c>
      <c r="AL88" s="177">
        <f t="shared" si="60"/>
        <v>0.7083333333333334</v>
      </c>
      <c r="AM88" s="177">
        <f t="shared" si="61"/>
        <v>0.6341463414634146</v>
      </c>
      <c r="AN88" s="177">
        <f t="shared" si="61"/>
        <v>0.05223880597014925</v>
      </c>
      <c r="AO88" s="177">
        <f t="shared" si="61"/>
        <v>-0.1702127659574468</v>
      </c>
      <c r="AP88" s="177">
        <f t="shared" si="61"/>
        <v>0.42735042735042733</v>
      </c>
      <c r="AQ88" s="177">
        <f t="shared" si="61"/>
        <v>0.011976047904191617</v>
      </c>
      <c r="AR88" s="177">
        <f t="shared" si="9"/>
        <v>-0.24260355029585798</v>
      </c>
      <c r="AS88" s="177">
        <f t="shared" si="10"/>
        <v>-0.3046875</v>
      </c>
    </row>
    <row r="89" spans="2:45" ht="14.25">
      <c r="B89" s="154" t="s">
        <v>41</v>
      </c>
      <c r="C89" s="176">
        <f t="shared" si="63"/>
        <v>-0.625</v>
      </c>
      <c r="D89" s="174">
        <f t="shared" si="62"/>
        <v>0.2222222222222222</v>
      </c>
      <c r="E89" s="174">
        <f t="shared" si="48"/>
        <v>3.6666666666666665</v>
      </c>
      <c r="F89" s="174">
        <f t="shared" si="49"/>
        <v>7</v>
      </c>
      <c r="G89" s="174">
        <f t="shared" si="50"/>
        <v>3.3333333333333335</v>
      </c>
      <c r="H89" s="174">
        <f t="shared" si="51"/>
        <v>2.090909090909091</v>
      </c>
      <c r="I89" s="174">
        <f t="shared" si="52"/>
        <v>0.07142857142857142</v>
      </c>
      <c r="J89" s="174">
        <f t="shared" si="53"/>
        <v>-0.041666666666666664</v>
      </c>
      <c r="K89" s="174">
        <f t="shared" si="54"/>
        <v>0.6923076923076923</v>
      </c>
      <c r="L89" s="174">
        <f t="shared" si="55"/>
        <v>-0.47058823529411764</v>
      </c>
      <c r="M89" s="174">
        <f t="shared" si="56"/>
        <v>0.13333333333333333</v>
      </c>
      <c r="N89" s="174">
        <f t="shared" si="57"/>
        <v>-0.30434782608695654</v>
      </c>
      <c r="O89" s="174">
        <f t="shared" si="58"/>
        <v>-0.3181818181818182</v>
      </c>
      <c r="P89" s="174">
        <f t="shared" si="59"/>
        <v>0.2777777777777778</v>
      </c>
      <c r="Q89" s="174">
        <f t="shared" si="59"/>
        <v>-0.17647058823529413</v>
      </c>
      <c r="R89" s="174">
        <f t="shared" si="59"/>
        <v>0.25</v>
      </c>
      <c r="S89" s="174">
        <f t="shared" si="59"/>
        <v>0.6666666666666666</v>
      </c>
      <c r="T89" s="174">
        <f t="shared" si="59"/>
        <v>-0.043478260869565216</v>
      </c>
      <c r="U89" s="174">
        <f t="shared" si="59"/>
        <v>0.42857142857142855</v>
      </c>
      <c r="V89" s="174">
        <f t="shared" si="59"/>
        <v>0.2</v>
      </c>
      <c r="W89" s="174">
        <f t="shared" si="59"/>
        <v>0</v>
      </c>
      <c r="X89" s="174">
        <f t="shared" si="59"/>
        <v>0.4090909090909091</v>
      </c>
      <c r="Y89" s="174">
        <f t="shared" si="59"/>
        <v>-0.7</v>
      </c>
      <c r="Z89" s="174">
        <f t="shared" si="59"/>
        <v>-0.25</v>
      </c>
      <c r="AA89" s="174">
        <f t="shared" si="59"/>
        <v>-0.36</v>
      </c>
      <c r="AB89" s="174">
        <f t="shared" si="59"/>
        <v>-0.41935483870967744</v>
      </c>
      <c r="AC89" s="174">
        <f t="shared" si="59"/>
        <v>0.3333333333333333</v>
      </c>
      <c r="AD89" s="174">
        <f t="shared" si="59"/>
        <v>-0.6666666666666666</v>
      </c>
      <c r="AE89" s="174">
        <f t="shared" si="59"/>
        <v>-0.375</v>
      </c>
      <c r="AF89" s="174">
        <f t="shared" si="46"/>
        <v>-0.16666666666666666</v>
      </c>
      <c r="AG89" s="174">
        <f t="shared" si="46"/>
        <v>0</v>
      </c>
      <c r="AH89" s="174">
        <f t="shared" si="46"/>
        <v>0.16666666666666666</v>
      </c>
      <c r="AI89" s="174">
        <f t="shared" si="46"/>
        <v>0</v>
      </c>
      <c r="AJ89" s="174">
        <f t="shared" si="46"/>
        <v>-0.6</v>
      </c>
      <c r="AK89" s="174">
        <f t="shared" si="46"/>
        <v>-0.25</v>
      </c>
      <c r="AL89" s="177">
        <f t="shared" si="60"/>
        <v>1.2608695652173914</v>
      </c>
      <c r="AM89" s="177">
        <f t="shared" si="61"/>
        <v>0.6346153846153846</v>
      </c>
      <c r="AN89" s="177">
        <f t="shared" si="61"/>
        <v>-0.1411764705882353</v>
      </c>
      <c r="AO89" s="177">
        <f t="shared" si="61"/>
        <v>-0.0136986301369863</v>
      </c>
      <c r="AP89" s="177">
        <f t="shared" si="61"/>
        <v>0.2638888888888889</v>
      </c>
      <c r="AQ89" s="177">
        <f t="shared" si="61"/>
        <v>-0.12087912087912088</v>
      </c>
      <c r="AR89" s="177">
        <f t="shared" si="9"/>
        <v>-0.4</v>
      </c>
      <c r="AS89" s="177">
        <f t="shared" si="10"/>
        <v>-0.16666666666666666</v>
      </c>
    </row>
    <row r="90" spans="2:45" ht="14.25">
      <c r="B90" s="154" t="s">
        <v>42</v>
      </c>
      <c r="C90" s="176">
        <f t="shared" si="63"/>
        <v>0.2</v>
      </c>
      <c r="D90" s="174">
        <f t="shared" si="62"/>
        <v>4</v>
      </c>
      <c r="E90" s="174">
        <f t="shared" si="48"/>
        <v>17</v>
      </c>
      <c r="F90" s="174">
        <f t="shared" si="49"/>
        <v>8.5</v>
      </c>
      <c r="G90" s="174">
        <f t="shared" si="50"/>
        <v>5.166666666666667</v>
      </c>
      <c r="H90" s="174">
        <f t="shared" si="51"/>
        <v>1</v>
      </c>
      <c r="I90" s="174">
        <f t="shared" si="52"/>
        <v>-0.16666666666666666</v>
      </c>
      <c r="J90" s="174">
        <f t="shared" si="53"/>
        <v>-0.5526315789473685</v>
      </c>
      <c r="K90" s="174">
        <f t="shared" si="54"/>
        <v>-0.43243243243243246</v>
      </c>
      <c r="L90" s="174">
        <f t="shared" si="55"/>
        <v>-0.35</v>
      </c>
      <c r="M90" s="174">
        <f t="shared" si="56"/>
        <v>-0.3333333333333333</v>
      </c>
      <c r="N90" s="174">
        <f t="shared" si="57"/>
        <v>-0.29411764705882354</v>
      </c>
      <c r="O90" s="174">
        <f t="shared" si="58"/>
        <v>-0.38095238095238093</v>
      </c>
      <c r="P90" s="174">
        <f t="shared" si="59"/>
        <v>-0.07692307692307693</v>
      </c>
      <c r="Q90" s="174">
        <f t="shared" si="59"/>
        <v>0.6</v>
      </c>
      <c r="R90" s="174">
        <f t="shared" si="59"/>
        <v>0.75</v>
      </c>
      <c r="S90" s="174">
        <f t="shared" si="59"/>
        <v>0.5384615384615384</v>
      </c>
      <c r="T90" s="174">
        <f t="shared" si="59"/>
        <v>-0.25</v>
      </c>
      <c r="U90" s="174">
        <f t="shared" si="59"/>
        <v>-0.125</v>
      </c>
      <c r="V90" s="174">
        <f t="shared" si="59"/>
        <v>0</v>
      </c>
      <c r="W90" s="174">
        <f t="shared" si="59"/>
        <v>0.15</v>
      </c>
      <c r="X90" s="174">
        <f t="shared" si="59"/>
        <v>2.111111111111111</v>
      </c>
      <c r="Y90" s="174">
        <f t="shared" si="59"/>
        <v>0.21428571428571427</v>
      </c>
      <c r="Z90" s="174">
        <f t="shared" si="59"/>
        <v>-0.19047619047619047</v>
      </c>
      <c r="AA90" s="174">
        <f t="shared" si="59"/>
        <v>-0.30434782608695654</v>
      </c>
      <c r="AB90" s="174">
        <f t="shared" si="59"/>
        <v>-0.7857142857142857</v>
      </c>
      <c r="AC90" s="174">
        <f t="shared" si="59"/>
        <v>-0.23529411764705882</v>
      </c>
      <c r="AD90" s="174">
        <f t="shared" si="59"/>
        <v>-0.058823529411764705</v>
      </c>
      <c r="AE90" s="174">
        <f t="shared" si="59"/>
        <v>-0.25</v>
      </c>
      <c r="AF90" s="174">
        <f t="shared" si="46"/>
        <v>0.8333333333333334</v>
      </c>
      <c r="AG90" s="174">
        <f t="shared" si="46"/>
        <v>-0.5384615384615384</v>
      </c>
      <c r="AH90" s="174">
        <f t="shared" si="46"/>
        <v>-0.3125</v>
      </c>
      <c r="AI90" s="174">
        <f t="shared" si="46"/>
        <v>-0.6666666666666666</v>
      </c>
      <c r="AJ90" s="174">
        <f t="shared" si="46"/>
        <v>-0.18181818181818182</v>
      </c>
      <c r="AK90" s="174">
        <f t="shared" si="46"/>
        <v>0</v>
      </c>
      <c r="AL90" s="177">
        <f t="shared" si="60"/>
        <v>5</v>
      </c>
      <c r="AM90" s="177">
        <f t="shared" si="61"/>
        <v>0.2361111111111111</v>
      </c>
      <c r="AN90" s="177">
        <f t="shared" si="61"/>
        <v>-0.3707865168539326</v>
      </c>
      <c r="AO90" s="177">
        <f t="shared" si="61"/>
        <v>0.10714285714285714</v>
      </c>
      <c r="AP90" s="177">
        <f t="shared" si="61"/>
        <v>0.03225806451612903</v>
      </c>
      <c r="AQ90" s="177">
        <f t="shared" si="61"/>
        <v>0.328125</v>
      </c>
      <c r="AR90" s="177">
        <f t="shared" si="9"/>
        <v>-0.4</v>
      </c>
      <c r="AS90" s="177">
        <f t="shared" si="10"/>
        <v>-0.21568627450980393</v>
      </c>
    </row>
    <row r="91" spans="2:45" ht="14.25">
      <c r="B91" s="154" t="s">
        <v>43</v>
      </c>
      <c r="C91" s="176">
        <f t="shared" si="63"/>
        <v>3</v>
      </c>
      <c r="D91" s="174">
        <f t="shared" si="62"/>
        <v>-0.3333333333333333</v>
      </c>
      <c r="E91" s="174">
        <f t="shared" si="48"/>
        <v>0</v>
      </c>
      <c r="F91" s="174">
        <f t="shared" si="49"/>
        <v>-0.3333333333333333</v>
      </c>
      <c r="G91" s="174">
        <f t="shared" si="50"/>
        <v>0.75</v>
      </c>
      <c r="H91" s="174">
        <f t="shared" si="51"/>
        <v>2.5</v>
      </c>
      <c r="I91" s="174">
        <f t="shared" si="52"/>
        <v>8</v>
      </c>
      <c r="J91" s="174">
        <f t="shared" si="53"/>
        <v>3.5</v>
      </c>
      <c r="K91" s="174">
        <f t="shared" si="54"/>
        <v>-0.14285714285714285</v>
      </c>
      <c r="L91" s="174">
        <f t="shared" si="55"/>
        <v>0.2857142857142857</v>
      </c>
      <c r="M91" s="174">
        <f t="shared" si="56"/>
        <v>-0.4444444444444444</v>
      </c>
      <c r="N91" s="174">
        <f t="shared" si="57"/>
        <v>-0.5555555555555556</v>
      </c>
      <c r="O91" s="174">
        <f t="shared" si="58"/>
        <v>1.1666666666666667</v>
      </c>
      <c r="P91" s="174">
        <f t="shared" si="59"/>
        <v>0.6666666666666666</v>
      </c>
      <c r="Q91" s="174">
        <f t="shared" si="59"/>
        <v>1.6</v>
      </c>
      <c r="R91" s="174">
        <f t="shared" si="59"/>
        <v>3</v>
      </c>
      <c r="S91" s="174">
        <f t="shared" si="59"/>
        <v>0.38461538461538464</v>
      </c>
      <c r="T91" s="174">
        <f t="shared" si="59"/>
        <v>0.26666666666666666</v>
      </c>
      <c r="U91" s="174">
        <f t="shared" si="59"/>
        <v>0.46153846153846156</v>
      </c>
      <c r="V91" s="174">
        <f t="shared" si="59"/>
        <v>-0.0625</v>
      </c>
      <c r="W91" s="174">
        <f t="shared" si="59"/>
        <v>0.2777777777777778</v>
      </c>
      <c r="X91" s="174">
        <f t="shared" si="59"/>
        <v>0.05263157894736842</v>
      </c>
      <c r="Y91" s="174">
        <f t="shared" si="59"/>
        <v>-0.631578947368421</v>
      </c>
      <c r="Z91" s="174">
        <f t="shared" si="59"/>
        <v>0.3333333333333333</v>
      </c>
      <c r="AA91" s="174">
        <f t="shared" si="59"/>
        <v>-0.2608695652173913</v>
      </c>
      <c r="AB91" s="174">
        <f t="shared" si="59"/>
        <v>0.3</v>
      </c>
      <c r="AC91" s="174">
        <f t="shared" si="59"/>
        <v>1.4285714285714286</v>
      </c>
      <c r="AD91" s="174">
        <f t="shared" si="59"/>
        <v>-0.35</v>
      </c>
      <c r="AE91" s="174">
        <f t="shared" si="59"/>
        <v>-0.23529411764705882</v>
      </c>
      <c r="AF91" s="174">
        <f t="shared" si="46"/>
        <v>-0.3076923076923077</v>
      </c>
      <c r="AG91" s="174">
        <f t="shared" si="46"/>
        <v>-0.47058823529411764</v>
      </c>
      <c r="AH91" s="174">
        <f t="shared" si="46"/>
        <v>-0.07692307692307693</v>
      </c>
      <c r="AI91" s="174">
        <f t="shared" si="46"/>
        <v>0.07692307692307693</v>
      </c>
      <c r="AJ91" s="174">
        <f t="shared" si="46"/>
        <v>0</v>
      </c>
      <c r="AK91" s="174">
        <f t="shared" si="46"/>
        <v>0.1111111111111111</v>
      </c>
      <c r="AL91" s="177">
        <f t="shared" si="60"/>
        <v>0.125</v>
      </c>
      <c r="AM91" s="177">
        <f t="shared" si="61"/>
        <v>2.5555555555555554</v>
      </c>
      <c r="AN91" s="177">
        <f t="shared" si="61"/>
        <v>-0.25</v>
      </c>
      <c r="AO91" s="177">
        <f t="shared" si="61"/>
        <v>1.375</v>
      </c>
      <c r="AP91" s="177">
        <f t="shared" si="61"/>
        <v>0.24561403508771928</v>
      </c>
      <c r="AQ91" s="177">
        <f t="shared" si="61"/>
        <v>-0.014084507042253521</v>
      </c>
      <c r="AR91" s="177">
        <f t="shared" si="9"/>
        <v>0.04285714285714286</v>
      </c>
      <c r="AS91" s="177">
        <f t="shared" si="10"/>
        <v>-0.2876712328767123</v>
      </c>
    </row>
    <row r="92" spans="2:45" ht="14.25">
      <c r="B92" s="154" t="s">
        <v>13</v>
      </c>
      <c r="C92" s="176">
        <f t="shared" si="63"/>
        <v>1.3714285714285714</v>
      </c>
      <c r="D92" s="174">
        <f t="shared" si="62"/>
        <v>1.813953488372093</v>
      </c>
      <c r="E92" s="174">
        <f t="shared" si="48"/>
        <v>2.761904761904762</v>
      </c>
      <c r="F92" s="174">
        <f t="shared" si="49"/>
        <v>2.5454545454545454</v>
      </c>
      <c r="G92" s="174">
        <f t="shared" si="50"/>
        <v>2.1204819277108435</v>
      </c>
      <c r="H92" s="174">
        <f t="shared" si="51"/>
        <v>1.8099173553719008</v>
      </c>
      <c r="I92" s="174">
        <f t="shared" si="52"/>
        <v>0.5759493670886076</v>
      </c>
      <c r="J92" s="174">
        <f t="shared" si="53"/>
        <v>0.38461538461538464</v>
      </c>
      <c r="K92" s="174">
        <f t="shared" si="54"/>
        <v>0.02702702702702703</v>
      </c>
      <c r="L92" s="174">
        <f t="shared" si="55"/>
        <v>-0.17352941176470588</v>
      </c>
      <c r="M92" s="174">
        <f t="shared" si="56"/>
        <v>0.07228915662650602</v>
      </c>
      <c r="N92" s="174">
        <f t="shared" si="57"/>
        <v>-0.19753086419753085</v>
      </c>
      <c r="O92" s="174">
        <f t="shared" si="58"/>
        <v>0.14661654135338345</v>
      </c>
      <c r="P92" s="174">
        <f t="shared" si="59"/>
        <v>-0.0035587188612099642</v>
      </c>
      <c r="Q92" s="174">
        <f t="shared" si="59"/>
        <v>-0.07116104868913857</v>
      </c>
      <c r="R92" s="174">
        <f t="shared" si="59"/>
        <v>0.18461538461538463</v>
      </c>
      <c r="S92" s="174">
        <f t="shared" si="59"/>
        <v>0.1180327868852459</v>
      </c>
      <c r="T92" s="174">
        <f t="shared" si="59"/>
        <v>0.3142857142857143</v>
      </c>
      <c r="U92" s="174">
        <f t="shared" si="59"/>
        <v>0.38306451612903225</v>
      </c>
      <c r="V92" s="174">
        <f t="shared" si="59"/>
        <v>0.2077922077922078</v>
      </c>
      <c r="W92" s="174">
        <f t="shared" si="59"/>
        <v>0.34310850439882695</v>
      </c>
      <c r="X92" s="174">
        <f t="shared" si="59"/>
        <v>0.2717391304347826</v>
      </c>
      <c r="Y92" s="174">
        <f t="shared" si="59"/>
        <v>0.19533527696793002</v>
      </c>
      <c r="Z92" s="174">
        <f t="shared" si="59"/>
        <v>0.0913978494623656</v>
      </c>
      <c r="AA92" s="174">
        <f t="shared" si="59"/>
        <v>-0.314410480349345</v>
      </c>
      <c r="AB92" s="174">
        <f t="shared" si="59"/>
        <v>-0.3525641025641026</v>
      </c>
      <c r="AC92" s="174">
        <f t="shared" si="59"/>
        <v>-0.08292682926829269</v>
      </c>
      <c r="AD92" s="174">
        <f t="shared" si="59"/>
        <v>-0.28078817733990147</v>
      </c>
      <c r="AE92" s="174">
        <f t="shared" si="59"/>
        <v>-0.04777070063694268</v>
      </c>
      <c r="AF92" s="174">
        <f t="shared" si="46"/>
        <v>-0.132013201320132</v>
      </c>
      <c r="AG92" s="174">
        <f t="shared" si="46"/>
        <v>-0.46808510638297873</v>
      </c>
      <c r="AH92" s="174">
        <f t="shared" si="46"/>
        <v>-0.23972602739726026</v>
      </c>
      <c r="AI92" s="174">
        <f t="shared" si="46"/>
        <v>-0.411371237458194</v>
      </c>
      <c r="AJ92" s="174">
        <f t="shared" si="46"/>
        <v>0.11026615969581749</v>
      </c>
      <c r="AK92" s="174">
        <f t="shared" si="46"/>
        <v>0.215</v>
      </c>
      <c r="AL92" s="177">
        <f t="shared" si="60"/>
        <v>2.204301075268817</v>
      </c>
      <c r="AM92" s="177">
        <f t="shared" si="61"/>
        <v>0.9664429530201343</v>
      </c>
      <c r="AN92" s="177">
        <f t="shared" si="61"/>
        <v>-0.08361774744027303</v>
      </c>
      <c r="AO92" s="177">
        <f t="shared" si="61"/>
        <v>0.06238361266294227</v>
      </c>
      <c r="AP92" s="177">
        <f t="shared" si="61"/>
        <v>0.24802804557405783</v>
      </c>
      <c r="AQ92" s="177">
        <f t="shared" si="61"/>
        <v>0.22331460674157302</v>
      </c>
      <c r="AR92" s="177">
        <f t="shared" si="9"/>
        <v>-0.26234213547646384</v>
      </c>
      <c r="AS92" s="177">
        <f t="shared" si="10"/>
        <v>-0.23424124513618677</v>
      </c>
    </row>
    <row r="93" spans="2:45" ht="14.25">
      <c r="B93" s="154" t="s">
        <v>44</v>
      </c>
      <c r="C93" s="176">
        <f t="shared" si="63"/>
        <v>1.7857142857142858</v>
      </c>
      <c r="D93" s="174">
        <f t="shared" si="62"/>
        <v>4.3</v>
      </c>
      <c r="E93" s="174">
        <f t="shared" si="48"/>
        <v>3.5714285714285716</v>
      </c>
      <c r="F93" s="174">
        <f t="shared" si="49"/>
        <v>1</v>
      </c>
      <c r="G93" s="174">
        <f t="shared" si="50"/>
        <v>1.0769230769230769</v>
      </c>
      <c r="H93" s="174">
        <f t="shared" si="51"/>
        <v>0.33962264150943394</v>
      </c>
      <c r="I93" s="174">
        <f t="shared" si="52"/>
        <v>-0.09375</v>
      </c>
      <c r="J93" s="174">
        <f t="shared" si="53"/>
        <v>-0.15</v>
      </c>
      <c r="K93" s="174">
        <f t="shared" si="54"/>
        <v>-0.41975308641975306</v>
      </c>
      <c r="L93" s="174">
        <f t="shared" si="55"/>
        <v>-0.18309859154929578</v>
      </c>
      <c r="M93" s="174">
        <f t="shared" si="56"/>
        <v>-0.3275862068965517</v>
      </c>
      <c r="N93" s="174">
        <f t="shared" si="57"/>
        <v>0.8235294117647058</v>
      </c>
      <c r="O93" s="174">
        <f t="shared" si="58"/>
        <v>0.02127659574468085</v>
      </c>
      <c r="P93" s="174">
        <f t="shared" si="59"/>
        <v>0.3448275862068966</v>
      </c>
      <c r="Q93" s="174">
        <f t="shared" si="59"/>
        <v>0.6666666666666666</v>
      </c>
      <c r="R93" s="174">
        <f t="shared" si="59"/>
        <v>0.20967741935483872</v>
      </c>
      <c r="S93" s="174">
        <f t="shared" si="59"/>
        <v>0.875</v>
      </c>
      <c r="T93" s="174">
        <f t="shared" si="59"/>
        <v>0.08974358974358974</v>
      </c>
      <c r="U93" s="174">
        <f t="shared" si="59"/>
        <v>0.06153846153846154</v>
      </c>
      <c r="V93" s="174">
        <f t="shared" si="59"/>
        <v>0.09333333333333334</v>
      </c>
      <c r="W93" s="174">
        <f t="shared" si="59"/>
        <v>-0.24444444444444444</v>
      </c>
      <c r="X93" s="174">
        <f t="shared" si="59"/>
        <v>-0.07058823529411765</v>
      </c>
      <c r="Y93" s="174">
        <f t="shared" si="59"/>
        <v>-0.08695652173913043</v>
      </c>
      <c r="Z93" s="174">
        <f t="shared" si="59"/>
        <v>-0.25609756097560976</v>
      </c>
      <c r="AA93" s="174">
        <f t="shared" si="59"/>
        <v>0.08823529411764706</v>
      </c>
      <c r="AB93" s="174">
        <f t="shared" si="59"/>
        <v>-0.11392405063291139</v>
      </c>
      <c r="AC93" s="174">
        <f t="shared" si="59"/>
        <v>-0.15873015873015872</v>
      </c>
      <c r="AD93" s="174">
        <f t="shared" si="59"/>
        <v>-0.14754098360655737</v>
      </c>
      <c r="AE93" s="174">
        <f t="shared" si="59"/>
        <v>-0.28378378378378377</v>
      </c>
      <c r="AF93" s="174">
        <f t="shared" si="46"/>
        <v>-0.4857142857142857</v>
      </c>
      <c r="AG93" s="174">
        <f t="shared" si="46"/>
        <v>0.22641509433962265</v>
      </c>
      <c r="AH93" s="174">
        <f t="shared" si="46"/>
        <v>-0.5384615384615384</v>
      </c>
      <c r="AI93" s="174">
        <f t="shared" si="46"/>
        <v>-0.4716981132075472</v>
      </c>
      <c r="AJ93" s="174">
        <f t="shared" si="46"/>
        <v>-0.1111111111111111</v>
      </c>
      <c r="AK93" s="174">
        <f t="shared" si="46"/>
        <v>-0.6</v>
      </c>
      <c r="AL93" s="177">
        <f t="shared" si="60"/>
        <v>2.3793103448275863</v>
      </c>
      <c r="AM93" s="177">
        <f t="shared" si="61"/>
        <v>0.24489795918367346</v>
      </c>
      <c r="AN93" s="177">
        <f t="shared" si="61"/>
        <v>-0.1557377049180328</v>
      </c>
      <c r="AO93" s="177">
        <f t="shared" si="61"/>
        <v>0.2912621359223301</v>
      </c>
      <c r="AP93" s="177">
        <f t="shared" si="61"/>
        <v>0.22556390977443608</v>
      </c>
      <c r="AQ93" s="177">
        <f t="shared" si="61"/>
        <v>-0.1687116564417178</v>
      </c>
      <c r="AR93" s="177">
        <f t="shared" si="9"/>
        <v>-0.08118081180811808</v>
      </c>
      <c r="AS93" s="177">
        <f t="shared" si="10"/>
        <v>-0.285140562248996</v>
      </c>
    </row>
    <row r="94" spans="2:45" ht="14.25">
      <c r="B94" s="154" t="s">
        <v>14</v>
      </c>
      <c r="C94" s="176">
        <f t="shared" si="63"/>
        <v>-0.32142857142857145</v>
      </c>
      <c r="D94" s="174">
        <f t="shared" si="62"/>
        <v>0.05555555555555555</v>
      </c>
      <c r="E94" s="174">
        <f t="shared" si="48"/>
        <v>2.3</v>
      </c>
      <c r="F94" s="174">
        <f t="shared" si="49"/>
        <v>6.111111111111111</v>
      </c>
      <c r="G94" s="174">
        <f t="shared" si="50"/>
        <v>3.3157894736842106</v>
      </c>
      <c r="H94" s="174">
        <f t="shared" si="51"/>
        <v>3.210526315789474</v>
      </c>
      <c r="I94" s="174">
        <f t="shared" si="52"/>
        <v>-0.3484848484848485</v>
      </c>
      <c r="J94" s="174">
        <f t="shared" si="53"/>
        <v>-0.21875</v>
      </c>
      <c r="K94" s="174">
        <f t="shared" si="54"/>
        <v>-0.2926829268292683</v>
      </c>
      <c r="L94" s="174">
        <f t="shared" si="55"/>
        <v>-0.0875</v>
      </c>
      <c r="M94" s="174">
        <f t="shared" si="56"/>
        <v>0.023255813953488372</v>
      </c>
      <c r="N94" s="174">
        <f t="shared" si="57"/>
        <v>-0.35</v>
      </c>
      <c r="O94" s="174">
        <f t="shared" si="58"/>
        <v>0.5344827586206896</v>
      </c>
      <c r="P94" s="174">
        <f t="shared" si="59"/>
        <v>0.0958904109589041</v>
      </c>
      <c r="Q94" s="174">
        <f t="shared" si="59"/>
        <v>0.75</v>
      </c>
      <c r="R94" s="174">
        <f t="shared" si="59"/>
        <v>0.5076923076923077</v>
      </c>
      <c r="S94" s="174">
        <f t="shared" si="59"/>
        <v>-0.11235955056179775</v>
      </c>
      <c r="T94" s="174">
        <f t="shared" si="59"/>
        <v>0.1625</v>
      </c>
      <c r="U94" s="174">
        <f t="shared" si="59"/>
        <v>-0.22077922077922077</v>
      </c>
      <c r="V94" s="174">
        <f t="shared" si="59"/>
        <v>0.14285714285714285</v>
      </c>
      <c r="W94" s="174">
        <f t="shared" si="59"/>
        <v>0.379746835443038</v>
      </c>
      <c r="X94" s="174">
        <f t="shared" si="59"/>
        <v>0.0967741935483871</v>
      </c>
      <c r="Y94" s="174">
        <f t="shared" si="59"/>
        <v>0.35</v>
      </c>
      <c r="Z94" s="174">
        <f t="shared" si="59"/>
        <v>-0.2767857142857143</v>
      </c>
      <c r="AA94" s="174">
        <f t="shared" si="59"/>
        <v>-0.3669724770642202</v>
      </c>
      <c r="AB94" s="174">
        <f t="shared" si="59"/>
        <v>-0.4411764705882353</v>
      </c>
      <c r="AC94" s="174">
        <f t="shared" si="59"/>
        <v>-0.30864197530864196</v>
      </c>
      <c r="AD94" s="174">
        <f t="shared" si="59"/>
        <v>-0.08641975308641975</v>
      </c>
      <c r="AE94" s="174">
        <f t="shared" si="59"/>
        <v>-0.14492753623188406</v>
      </c>
      <c r="AF94" s="174">
        <f t="shared" si="46"/>
        <v>-0.19298245614035087</v>
      </c>
      <c r="AG94" s="174">
        <f t="shared" si="46"/>
        <v>-0.30357142857142855</v>
      </c>
      <c r="AH94" s="174">
        <f t="shared" si="46"/>
        <v>-0.4864864864864865</v>
      </c>
      <c r="AI94" s="174">
        <f t="shared" si="46"/>
        <v>-0.23728813559322035</v>
      </c>
      <c r="AJ94" s="174">
        <f t="shared" si="46"/>
        <v>0.30434782608695654</v>
      </c>
      <c r="AK94" s="174">
        <f t="shared" si="46"/>
        <v>-0.10256410256410256</v>
      </c>
      <c r="AL94" s="177">
        <f t="shared" si="60"/>
        <v>1.7619047619047619</v>
      </c>
      <c r="AM94" s="177">
        <f t="shared" si="61"/>
        <v>0.3146551724137931</v>
      </c>
      <c r="AN94" s="177">
        <f t="shared" si="61"/>
        <v>-0.21311475409836064</v>
      </c>
      <c r="AO94" s="177">
        <f t="shared" si="61"/>
        <v>0.43333333333333335</v>
      </c>
      <c r="AP94" s="177">
        <f t="shared" si="61"/>
        <v>0</v>
      </c>
      <c r="AQ94" s="177">
        <f t="shared" si="61"/>
        <v>0.08430232558139535</v>
      </c>
      <c r="AR94" s="177">
        <f aca="true" t="shared" si="64" ref="AR94:AR111">+(AW39-AV39)/AV39</f>
        <v>-0.3136729222520107</v>
      </c>
      <c r="AS94" s="177">
        <f t="shared" si="10"/>
        <v>-0.2890625</v>
      </c>
    </row>
    <row r="95" spans="2:45" ht="14.25">
      <c r="B95" s="154" t="s">
        <v>15</v>
      </c>
      <c r="C95" s="176">
        <f t="shared" si="63"/>
        <v>1</v>
      </c>
      <c r="D95" s="174">
        <f t="shared" si="62"/>
        <v>3.75</v>
      </c>
      <c r="E95" s="174">
        <f t="shared" si="48"/>
        <v>1.1666666666666667</v>
      </c>
      <c r="F95" s="174">
        <f t="shared" si="49"/>
        <v>0.8333333333333334</v>
      </c>
      <c r="G95" s="174">
        <f t="shared" si="50"/>
        <v>1.3</v>
      </c>
      <c r="H95" s="174">
        <f t="shared" si="51"/>
        <v>0.21052631578947367</v>
      </c>
      <c r="I95" s="174">
        <f t="shared" si="52"/>
        <v>0.23076923076923078</v>
      </c>
      <c r="J95" s="174">
        <f t="shared" si="53"/>
        <v>-0.2727272727272727</v>
      </c>
      <c r="K95" s="174">
        <f t="shared" si="54"/>
        <v>-0.13043478260869565</v>
      </c>
      <c r="L95" s="174">
        <f t="shared" si="55"/>
        <v>0.043478260869565216</v>
      </c>
      <c r="M95" s="174">
        <f t="shared" si="56"/>
        <v>0.25</v>
      </c>
      <c r="N95" s="174">
        <f t="shared" si="57"/>
        <v>1.375</v>
      </c>
      <c r="O95" s="174">
        <f t="shared" si="58"/>
        <v>0.55</v>
      </c>
      <c r="P95" s="174">
        <f t="shared" si="59"/>
        <v>-0.08333333333333333</v>
      </c>
      <c r="Q95" s="174">
        <f t="shared" si="59"/>
        <v>0.15</v>
      </c>
      <c r="R95" s="174">
        <f t="shared" si="59"/>
        <v>0.21052631578947367</v>
      </c>
      <c r="S95" s="174">
        <f t="shared" si="59"/>
        <v>0.06451612903225806</v>
      </c>
      <c r="T95" s="174">
        <f t="shared" si="59"/>
        <v>1.0909090909090908</v>
      </c>
      <c r="U95" s="174">
        <f t="shared" si="59"/>
        <v>0.4782608695652174</v>
      </c>
      <c r="V95" s="174">
        <f t="shared" si="59"/>
        <v>0.8260869565217391</v>
      </c>
      <c r="W95" s="174">
        <f t="shared" si="59"/>
        <v>0.21212121212121213</v>
      </c>
      <c r="X95" s="174">
        <f t="shared" si="59"/>
        <v>-0.06521739130434782</v>
      </c>
      <c r="Y95" s="174">
        <f t="shared" si="59"/>
        <v>0.11764705882352941</v>
      </c>
      <c r="Z95" s="174">
        <f t="shared" si="59"/>
        <v>0</v>
      </c>
      <c r="AA95" s="174">
        <f t="shared" si="59"/>
        <v>-0.3</v>
      </c>
      <c r="AB95" s="174">
        <f t="shared" si="59"/>
        <v>-0.37209302325581395</v>
      </c>
      <c r="AC95" s="174">
        <f t="shared" si="59"/>
        <v>-0.3684210526315789</v>
      </c>
      <c r="AD95" s="174">
        <f t="shared" si="59"/>
        <v>-0.6428571428571429</v>
      </c>
      <c r="AE95" s="174">
        <f t="shared" si="59"/>
        <v>-0.21428571428571427</v>
      </c>
      <c r="AF95" s="174">
        <f t="shared" si="46"/>
        <v>0.2962962962962963</v>
      </c>
      <c r="AG95" s="174">
        <f t="shared" si="46"/>
        <v>-0.20833333333333334</v>
      </c>
      <c r="AH95" s="174">
        <f t="shared" si="46"/>
        <v>0.26666666666666666</v>
      </c>
      <c r="AI95" s="174">
        <f t="shared" si="46"/>
        <v>-1</v>
      </c>
      <c r="AJ95" s="174">
        <f t="shared" si="46"/>
        <v>-0.45714285714285713</v>
      </c>
      <c r="AK95" s="174">
        <f t="shared" si="46"/>
        <v>-0.15789473684210525</v>
      </c>
      <c r="AL95" s="177">
        <f t="shared" si="60"/>
        <v>1.5238095238095237</v>
      </c>
      <c r="AM95" s="177">
        <f t="shared" si="61"/>
        <v>0.32075471698113206</v>
      </c>
      <c r="AN95" s="177">
        <f t="shared" si="61"/>
        <v>0.18571428571428572</v>
      </c>
      <c r="AO95" s="177">
        <f t="shared" si="61"/>
        <v>0.1927710843373494</v>
      </c>
      <c r="AP95" s="177">
        <f t="shared" si="61"/>
        <v>0.5656565656565656</v>
      </c>
      <c r="AQ95" s="177">
        <f t="shared" si="61"/>
        <v>0.05161290322580645</v>
      </c>
      <c r="AR95" s="177">
        <f t="shared" si="64"/>
        <v>-0.4233128834355828</v>
      </c>
      <c r="AS95" s="177">
        <f t="shared" si="10"/>
        <v>0.010638297872340425</v>
      </c>
    </row>
    <row r="96" spans="2:45" ht="14.25">
      <c r="B96" s="154" t="s">
        <v>45</v>
      </c>
      <c r="C96" s="176">
        <f t="shared" si="63"/>
        <v>0</v>
      </c>
      <c r="D96" s="174"/>
      <c r="E96" s="174">
        <f t="shared" si="48"/>
        <v>0.4</v>
      </c>
      <c r="F96" s="174">
        <f t="shared" si="49"/>
        <v>2.75</v>
      </c>
      <c r="G96" s="174">
        <f t="shared" si="50"/>
        <v>12</v>
      </c>
      <c r="H96" s="174">
        <f t="shared" si="51"/>
        <v>0.6666666666666666</v>
      </c>
      <c r="I96" s="174">
        <f t="shared" si="52"/>
        <v>-0.2857142857142857</v>
      </c>
      <c r="J96" s="174">
        <f t="shared" si="53"/>
        <v>0</v>
      </c>
      <c r="K96" s="174">
        <f t="shared" si="54"/>
        <v>-0.38461538461538464</v>
      </c>
      <c r="L96" s="174">
        <f t="shared" si="55"/>
        <v>-0.4666666666666667</v>
      </c>
      <c r="M96" s="174">
        <f t="shared" si="56"/>
        <v>0</v>
      </c>
      <c r="N96" s="174">
        <f t="shared" si="57"/>
        <v>-0.4</v>
      </c>
      <c r="O96" s="174">
        <f t="shared" si="58"/>
        <v>0.25</v>
      </c>
      <c r="P96" s="174">
        <f t="shared" si="59"/>
        <v>-0.375</v>
      </c>
      <c r="Q96" s="174">
        <f t="shared" si="59"/>
        <v>-0.4</v>
      </c>
      <c r="R96" s="174">
        <f t="shared" si="59"/>
        <v>0.1111111111111111</v>
      </c>
      <c r="S96" s="174">
        <f t="shared" si="59"/>
        <v>0.1</v>
      </c>
      <c r="T96" s="174">
        <f t="shared" si="59"/>
        <v>0.8</v>
      </c>
      <c r="U96" s="174">
        <f t="shared" si="59"/>
        <v>1.6666666666666667</v>
      </c>
      <c r="V96" s="174">
        <f t="shared" si="59"/>
        <v>0</v>
      </c>
      <c r="W96" s="174">
        <f t="shared" si="59"/>
        <v>0.45454545454545453</v>
      </c>
      <c r="X96" s="174">
        <f t="shared" si="59"/>
        <v>1.4444444444444444</v>
      </c>
      <c r="Y96" s="174">
        <f t="shared" si="59"/>
        <v>0</v>
      </c>
      <c r="Z96" s="174">
        <f t="shared" si="59"/>
        <v>-0.5</v>
      </c>
      <c r="AA96" s="174">
        <f t="shared" si="59"/>
        <v>-0.3125</v>
      </c>
      <c r="AB96" s="174">
        <f t="shared" si="59"/>
        <v>-0.36363636363636365</v>
      </c>
      <c r="AC96" s="174">
        <f t="shared" si="59"/>
        <v>-0.125</v>
      </c>
      <c r="AD96" s="174">
        <f t="shared" si="59"/>
        <v>1.2</v>
      </c>
      <c r="AE96" s="174">
        <f t="shared" si="59"/>
        <v>0.45454545454545453</v>
      </c>
      <c r="AF96" s="174">
        <f t="shared" si="46"/>
        <v>-0.2857142857142857</v>
      </c>
      <c r="AG96" s="174">
        <f t="shared" si="46"/>
        <v>-0.8571428571428571</v>
      </c>
      <c r="AH96" s="174">
        <f t="shared" si="46"/>
        <v>-0.5454545454545454</v>
      </c>
      <c r="AI96" s="174">
        <f t="shared" si="46"/>
        <v>-0.25</v>
      </c>
      <c r="AJ96" s="174">
        <f t="shared" si="46"/>
        <v>-0.2</v>
      </c>
      <c r="AK96" s="174">
        <f t="shared" si="46"/>
        <v>7</v>
      </c>
      <c r="AL96" s="177">
        <f t="shared" si="60"/>
        <v>2.2</v>
      </c>
      <c r="AM96" s="177">
        <f t="shared" si="61"/>
        <v>0.5</v>
      </c>
      <c r="AN96" s="177">
        <f t="shared" si="61"/>
        <v>-0.375</v>
      </c>
      <c r="AO96" s="177">
        <f t="shared" si="61"/>
        <v>-0.06666666666666667</v>
      </c>
      <c r="AP96" s="177">
        <f t="shared" si="61"/>
        <v>0.35714285714285715</v>
      </c>
      <c r="AQ96" s="177">
        <f t="shared" si="61"/>
        <v>0.34210526315789475</v>
      </c>
      <c r="AR96" s="177">
        <f t="shared" si="64"/>
        <v>-0.1568627450980392</v>
      </c>
      <c r="AS96" s="177">
        <f t="shared" si="10"/>
        <v>-0.2558139534883721</v>
      </c>
    </row>
    <row r="97" spans="2:45" ht="14.25">
      <c r="B97" s="154" t="s">
        <v>46</v>
      </c>
      <c r="C97" s="176"/>
      <c r="D97" s="174"/>
      <c r="E97" s="174"/>
      <c r="F97" s="174">
        <f t="shared" si="49"/>
        <v>6</v>
      </c>
      <c r="G97" s="174">
        <f t="shared" si="50"/>
        <v>3</v>
      </c>
      <c r="H97" s="174">
        <f t="shared" si="51"/>
        <v>5</v>
      </c>
      <c r="I97" s="174">
        <f t="shared" si="52"/>
        <v>-0.8</v>
      </c>
      <c r="J97" s="174">
        <f t="shared" si="53"/>
        <v>-0.14285714285714285</v>
      </c>
      <c r="K97" s="174">
        <f t="shared" si="54"/>
        <v>-1</v>
      </c>
      <c r="L97" s="174">
        <f t="shared" si="55"/>
        <v>-0.6666666666666666</v>
      </c>
      <c r="M97" s="174">
        <f aca="true" t="shared" si="65" ref="M97:N102">+(Q42-M42)/M42</f>
        <v>2</v>
      </c>
      <c r="N97" s="174">
        <f t="shared" si="65"/>
        <v>-0.3333333333333333</v>
      </c>
      <c r="O97" s="174"/>
      <c r="P97" s="174">
        <f aca="true" t="shared" si="66" ref="P97:AE111">+(T42-P42)/P42</f>
        <v>4</v>
      </c>
      <c r="Q97" s="174">
        <f t="shared" si="59"/>
        <v>0.3333333333333333</v>
      </c>
      <c r="R97" s="174">
        <f t="shared" si="59"/>
        <v>0.75</v>
      </c>
      <c r="S97" s="174">
        <f t="shared" si="59"/>
        <v>1.1666666666666667</v>
      </c>
      <c r="T97" s="174">
        <f t="shared" si="59"/>
        <v>-0.2</v>
      </c>
      <c r="U97" s="174">
        <f t="shared" si="59"/>
        <v>1</v>
      </c>
      <c r="V97" s="174">
        <f t="shared" si="59"/>
        <v>0</v>
      </c>
      <c r="W97" s="174">
        <f t="shared" si="59"/>
        <v>-0.3076923076923077</v>
      </c>
      <c r="X97" s="174">
        <f t="shared" si="59"/>
        <v>0.75</v>
      </c>
      <c r="Y97" s="174">
        <f t="shared" si="59"/>
        <v>0.125</v>
      </c>
      <c r="Z97" s="174">
        <f t="shared" si="59"/>
        <v>-0.2857142857142857</v>
      </c>
      <c r="AA97" s="174">
        <f t="shared" si="59"/>
        <v>-0.1111111111111111</v>
      </c>
      <c r="AB97" s="174">
        <f t="shared" si="59"/>
        <v>-0.5</v>
      </c>
      <c r="AC97" s="174">
        <f t="shared" si="59"/>
        <v>-0.6666666666666666</v>
      </c>
      <c r="AD97" s="174">
        <f t="shared" si="59"/>
        <v>0.8</v>
      </c>
      <c r="AE97" s="174">
        <f t="shared" si="59"/>
        <v>-0.25</v>
      </c>
      <c r="AF97" s="174">
        <f t="shared" si="46"/>
        <v>-0.5714285714285714</v>
      </c>
      <c r="AG97" s="174">
        <f t="shared" si="46"/>
        <v>0</v>
      </c>
      <c r="AH97" s="174">
        <f t="shared" si="46"/>
        <v>-0.3333333333333333</v>
      </c>
      <c r="AI97" s="174">
        <f t="shared" si="46"/>
        <v>-0.5</v>
      </c>
      <c r="AJ97" s="174">
        <f t="shared" si="46"/>
        <v>0.3333333333333333</v>
      </c>
      <c r="AK97" s="174">
        <f t="shared" si="46"/>
        <v>1</v>
      </c>
      <c r="AL97" s="177">
        <f t="shared" si="60"/>
        <v>14</v>
      </c>
      <c r="AM97" s="177">
        <f t="shared" si="61"/>
        <v>0.4</v>
      </c>
      <c r="AN97" s="177">
        <f t="shared" si="61"/>
        <v>-0.5714285714285714</v>
      </c>
      <c r="AO97" s="177">
        <f t="shared" si="61"/>
        <v>2</v>
      </c>
      <c r="AP97" s="177">
        <f t="shared" si="61"/>
        <v>0.3333333333333333</v>
      </c>
      <c r="AQ97" s="177">
        <f t="shared" si="61"/>
        <v>0.027777777777777776</v>
      </c>
      <c r="AR97" s="177">
        <f t="shared" si="64"/>
        <v>-0.2702702702702703</v>
      </c>
      <c r="AS97" s="177">
        <f t="shared" si="10"/>
        <v>-0.3333333333333333</v>
      </c>
    </row>
    <row r="98" spans="2:45" ht="14.25">
      <c r="B98" s="154" t="s">
        <v>47</v>
      </c>
      <c r="C98" s="176">
        <f>+(G43-C43)/C43</f>
        <v>3.6666666666666665</v>
      </c>
      <c r="D98" s="174">
        <f>+(H43-D43)/D43</f>
        <v>1.1176470588235294</v>
      </c>
      <c r="E98" s="174">
        <f>+(I43-E43)/E43</f>
        <v>3.6</v>
      </c>
      <c r="F98" s="174">
        <f t="shared" si="49"/>
        <v>1.8461538461538463</v>
      </c>
      <c r="G98" s="174">
        <f t="shared" si="50"/>
        <v>0.6071428571428571</v>
      </c>
      <c r="H98" s="174">
        <f t="shared" si="51"/>
        <v>0.2777777777777778</v>
      </c>
      <c r="I98" s="174">
        <f t="shared" si="52"/>
        <v>0.8695652173913043</v>
      </c>
      <c r="J98" s="174">
        <f t="shared" si="53"/>
        <v>0.1891891891891892</v>
      </c>
      <c r="K98" s="174">
        <f t="shared" si="54"/>
        <v>0.28888888888888886</v>
      </c>
      <c r="L98" s="174">
        <f t="shared" si="55"/>
        <v>-0.10869565217391304</v>
      </c>
      <c r="M98" s="174">
        <f t="shared" si="65"/>
        <v>0.09302325581395349</v>
      </c>
      <c r="N98" s="174">
        <f t="shared" si="65"/>
        <v>0.22727272727272727</v>
      </c>
      <c r="O98" s="174">
        <f aca="true" t="shared" si="67" ref="O98:O108">+(S43-O43)/O43</f>
        <v>0.017241379310344827</v>
      </c>
      <c r="P98" s="174">
        <f t="shared" si="66"/>
        <v>0.24390243902439024</v>
      </c>
      <c r="Q98" s="174">
        <f t="shared" si="59"/>
        <v>-0.2127659574468085</v>
      </c>
      <c r="R98" s="174">
        <f t="shared" si="59"/>
        <v>0.14814814814814814</v>
      </c>
      <c r="S98" s="174">
        <f t="shared" si="59"/>
        <v>-0.1694915254237288</v>
      </c>
      <c r="T98" s="174">
        <f t="shared" si="59"/>
        <v>0.1568627450980392</v>
      </c>
      <c r="U98" s="174">
        <f t="shared" si="59"/>
        <v>0.43243243243243246</v>
      </c>
      <c r="V98" s="174">
        <f t="shared" si="59"/>
        <v>0.0967741935483871</v>
      </c>
      <c r="W98" s="174">
        <f t="shared" si="59"/>
        <v>0.22448979591836735</v>
      </c>
      <c r="X98" s="174">
        <f t="shared" si="59"/>
        <v>0.2033898305084746</v>
      </c>
      <c r="Y98" s="174">
        <f t="shared" si="59"/>
        <v>-0.09433962264150944</v>
      </c>
      <c r="Z98" s="174">
        <f t="shared" si="59"/>
        <v>-0.22058823529411764</v>
      </c>
      <c r="AA98" s="174">
        <f t="shared" si="59"/>
        <v>0.016666666666666666</v>
      </c>
      <c r="AB98" s="174">
        <f t="shared" si="59"/>
        <v>-0.38028169014084506</v>
      </c>
      <c r="AC98" s="174">
        <f t="shared" si="59"/>
        <v>-0.14583333333333334</v>
      </c>
      <c r="AD98" s="174">
        <f t="shared" si="59"/>
        <v>-0.1509433962264151</v>
      </c>
      <c r="AE98" s="174">
        <f t="shared" si="59"/>
        <v>-0.5245901639344263</v>
      </c>
      <c r="AF98" s="174">
        <f t="shared" si="46"/>
        <v>-0.5227272727272727</v>
      </c>
      <c r="AG98" s="174">
        <f t="shared" si="46"/>
        <v>-0.5609756097560976</v>
      </c>
      <c r="AH98" s="174">
        <f t="shared" si="46"/>
        <v>-0.3333333333333333</v>
      </c>
      <c r="AI98" s="174">
        <f t="shared" si="46"/>
        <v>-0.27586206896551724</v>
      </c>
      <c r="AJ98" s="174">
        <f t="shared" si="46"/>
        <v>0.2857142857142857</v>
      </c>
      <c r="AK98" s="174">
        <f t="shared" si="46"/>
        <v>-0.16666666666666666</v>
      </c>
      <c r="AL98" s="177">
        <f t="shared" si="60"/>
        <v>2.024390243902439</v>
      </c>
      <c r="AM98" s="177">
        <f t="shared" si="61"/>
        <v>0.43548387096774194</v>
      </c>
      <c r="AN98" s="177">
        <f t="shared" si="61"/>
        <v>0.12359550561797752</v>
      </c>
      <c r="AO98" s="177">
        <f t="shared" si="61"/>
        <v>0.045</v>
      </c>
      <c r="AP98" s="177">
        <f t="shared" si="61"/>
        <v>0.09569377990430622</v>
      </c>
      <c r="AQ98" s="177">
        <f t="shared" si="61"/>
        <v>0.013100436681222707</v>
      </c>
      <c r="AR98" s="177">
        <f t="shared" si="64"/>
        <v>-0.17672413793103448</v>
      </c>
      <c r="AS98" s="177">
        <f t="shared" si="10"/>
        <v>-0.4869109947643979</v>
      </c>
    </row>
    <row r="99" spans="2:45" ht="15.75" customHeight="1">
      <c r="B99" s="154" t="s">
        <v>48</v>
      </c>
      <c r="C99" s="176">
        <f>+(G44-C44)/C44</f>
        <v>0.3333333333333333</v>
      </c>
      <c r="D99" s="174"/>
      <c r="E99" s="174">
        <f>+(I44-E44)/E44</f>
        <v>3</v>
      </c>
      <c r="F99" s="174">
        <f t="shared" si="49"/>
        <v>2.6666666666666665</v>
      </c>
      <c r="G99" s="174">
        <f t="shared" si="50"/>
        <v>2.5</v>
      </c>
      <c r="H99" s="174">
        <f t="shared" si="51"/>
        <v>1.5</v>
      </c>
      <c r="I99" s="174">
        <f t="shared" si="52"/>
        <v>1</v>
      </c>
      <c r="J99" s="174">
        <f t="shared" si="53"/>
        <v>-0.36363636363636365</v>
      </c>
      <c r="K99" s="174">
        <f t="shared" si="54"/>
        <v>0.2857142857142857</v>
      </c>
      <c r="L99" s="174">
        <f t="shared" si="55"/>
        <v>0.25</v>
      </c>
      <c r="M99" s="174">
        <f t="shared" si="65"/>
        <v>-0.25</v>
      </c>
      <c r="N99" s="174">
        <f t="shared" si="65"/>
        <v>-0.14285714285714285</v>
      </c>
      <c r="O99" s="174">
        <f t="shared" si="67"/>
        <v>-0.5555555555555556</v>
      </c>
      <c r="P99" s="174">
        <f t="shared" si="66"/>
        <v>-0.36</v>
      </c>
      <c r="Q99" s="174">
        <f t="shared" si="66"/>
        <v>-0.6666666666666666</v>
      </c>
      <c r="R99" s="174">
        <f t="shared" si="66"/>
        <v>1.3333333333333333</v>
      </c>
      <c r="S99" s="174">
        <f t="shared" si="66"/>
        <v>2.125</v>
      </c>
      <c r="T99" s="174">
        <f t="shared" si="66"/>
        <v>-0.1875</v>
      </c>
      <c r="U99" s="174">
        <f t="shared" si="66"/>
        <v>4.5</v>
      </c>
      <c r="V99" s="174">
        <f t="shared" si="66"/>
        <v>0.14285714285714285</v>
      </c>
      <c r="W99" s="174">
        <f t="shared" si="66"/>
        <v>-0.08</v>
      </c>
      <c r="X99" s="174">
        <f t="shared" si="66"/>
        <v>0.3076923076923077</v>
      </c>
      <c r="Y99" s="174">
        <f t="shared" si="66"/>
        <v>-0.36363636363636365</v>
      </c>
      <c r="Z99" s="174">
        <f t="shared" si="66"/>
        <v>0.3125</v>
      </c>
      <c r="AA99" s="174">
        <f t="shared" si="66"/>
        <v>-0.782608695652174</v>
      </c>
      <c r="AB99" s="174">
        <f t="shared" si="66"/>
        <v>-0.058823529411764705</v>
      </c>
      <c r="AC99" s="174">
        <f t="shared" si="66"/>
        <v>-0.42857142857142855</v>
      </c>
      <c r="AD99" s="174">
        <f t="shared" si="66"/>
        <v>-0.5714285714285714</v>
      </c>
      <c r="AE99" s="174">
        <f t="shared" si="66"/>
        <v>-0.4</v>
      </c>
      <c r="AF99" s="174">
        <f t="shared" si="46"/>
        <v>-0.5</v>
      </c>
      <c r="AG99" s="174">
        <f t="shared" si="46"/>
        <v>2</v>
      </c>
      <c r="AH99" s="174">
        <f t="shared" si="46"/>
        <v>-0.3333333333333333</v>
      </c>
      <c r="AI99" s="174">
        <f t="shared" si="46"/>
        <v>2.3333333333333335</v>
      </c>
      <c r="AJ99" s="174">
        <f t="shared" si="46"/>
        <v>-1</v>
      </c>
      <c r="AK99" s="174">
        <f t="shared" si="46"/>
        <v>0.16666666666666666</v>
      </c>
      <c r="AL99" s="177">
        <f t="shared" si="60"/>
        <v>2.857142857142857</v>
      </c>
      <c r="AM99" s="177">
        <f t="shared" si="61"/>
        <v>0.8148148148148148</v>
      </c>
      <c r="AN99" s="177">
        <f t="shared" si="61"/>
        <v>0.12244897959183673</v>
      </c>
      <c r="AO99" s="177">
        <f t="shared" si="61"/>
        <v>-0.2727272727272727</v>
      </c>
      <c r="AP99" s="177">
        <f t="shared" si="61"/>
        <v>0.625</v>
      </c>
      <c r="AQ99" s="177">
        <f t="shared" si="61"/>
        <v>0.046153846153846156</v>
      </c>
      <c r="AR99" s="177">
        <f t="shared" si="64"/>
        <v>-0.5</v>
      </c>
      <c r="AS99" s="177">
        <f t="shared" si="10"/>
        <v>-0.14705882352941177</v>
      </c>
    </row>
    <row r="100" spans="2:45" ht="14.25">
      <c r="B100" s="154" t="s">
        <v>94</v>
      </c>
      <c r="C100" s="176">
        <f>+(G45-C45)/C45</f>
        <v>0.6666666666666666</v>
      </c>
      <c r="D100" s="174">
        <f>+(H45-D45)/D45</f>
        <v>0.75</v>
      </c>
      <c r="E100" s="174">
        <f>+(I45-E45)/E45</f>
        <v>1.5</v>
      </c>
      <c r="F100" s="174">
        <f t="shared" si="49"/>
        <v>8</v>
      </c>
      <c r="G100" s="174">
        <f t="shared" si="50"/>
        <v>3.4</v>
      </c>
      <c r="H100" s="174">
        <f t="shared" si="51"/>
        <v>1.8571428571428572</v>
      </c>
      <c r="I100" s="174">
        <f t="shared" si="52"/>
        <v>0.4</v>
      </c>
      <c r="J100" s="174">
        <f t="shared" si="53"/>
        <v>-0.05555555555555555</v>
      </c>
      <c r="K100" s="174">
        <f t="shared" si="54"/>
        <v>0.13636363636363635</v>
      </c>
      <c r="L100" s="174">
        <f t="shared" si="55"/>
        <v>0.6</v>
      </c>
      <c r="M100" s="174">
        <f t="shared" si="65"/>
        <v>0.2857142857142857</v>
      </c>
      <c r="N100" s="174">
        <f t="shared" si="65"/>
        <v>0.29411764705882354</v>
      </c>
      <c r="O100" s="174">
        <f t="shared" si="67"/>
        <v>-0.28</v>
      </c>
      <c r="P100" s="174">
        <f t="shared" si="66"/>
        <v>-0.375</v>
      </c>
      <c r="Q100" s="174">
        <f t="shared" si="66"/>
        <v>0.16666666666666666</v>
      </c>
      <c r="R100" s="174">
        <f t="shared" si="66"/>
        <v>-0.2727272727272727</v>
      </c>
      <c r="S100" s="174">
        <f t="shared" si="66"/>
        <v>-0.2222222222222222</v>
      </c>
      <c r="T100" s="174">
        <f t="shared" si="66"/>
        <v>0.4</v>
      </c>
      <c r="U100" s="174">
        <f t="shared" si="66"/>
        <v>0.7619047619047619</v>
      </c>
      <c r="V100" s="174">
        <f t="shared" si="66"/>
        <v>0.4375</v>
      </c>
      <c r="W100" s="174">
        <f t="shared" si="66"/>
        <v>1.6428571428571428</v>
      </c>
      <c r="X100" s="174">
        <f t="shared" si="66"/>
        <v>1.9285714285714286</v>
      </c>
      <c r="Y100" s="174">
        <f t="shared" si="66"/>
        <v>-0.35135135135135137</v>
      </c>
      <c r="Z100" s="174">
        <f t="shared" si="66"/>
        <v>0.43478260869565216</v>
      </c>
      <c r="AA100" s="174">
        <f t="shared" si="66"/>
        <v>-0.2972972972972973</v>
      </c>
      <c r="AB100" s="174">
        <f t="shared" si="66"/>
        <v>-0.6829268292682927</v>
      </c>
      <c r="AC100" s="174">
        <f t="shared" si="66"/>
        <v>0</v>
      </c>
      <c r="AD100" s="174">
        <f t="shared" si="66"/>
        <v>-0.42424242424242425</v>
      </c>
      <c r="AE100" s="174">
        <f t="shared" si="66"/>
        <v>-0.23076923076923078</v>
      </c>
      <c r="AF100" s="174">
        <f t="shared" si="46"/>
        <v>-0.4230769230769231</v>
      </c>
      <c r="AG100" s="174">
        <f t="shared" si="46"/>
        <v>0.041666666666666664</v>
      </c>
      <c r="AH100" s="174">
        <f t="shared" si="46"/>
        <v>0.10526315789473684</v>
      </c>
      <c r="AI100" s="174">
        <f t="shared" si="46"/>
        <v>-0.5</v>
      </c>
      <c r="AJ100" s="174">
        <f t="shared" si="46"/>
        <v>-0.26666666666666666</v>
      </c>
      <c r="AK100" s="174">
        <f t="shared" si="46"/>
        <v>-0.48</v>
      </c>
      <c r="AL100" s="177">
        <f t="shared" si="60"/>
        <v>2.076923076923077</v>
      </c>
      <c r="AM100" s="177">
        <f t="shared" si="61"/>
        <v>0.825</v>
      </c>
      <c r="AN100" s="177">
        <f t="shared" si="61"/>
        <v>0.3287671232876712</v>
      </c>
      <c r="AO100" s="177">
        <f t="shared" si="61"/>
        <v>-0.2268041237113402</v>
      </c>
      <c r="AP100" s="177">
        <f t="shared" si="61"/>
        <v>0.36</v>
      </c>
      <c r="AQ100" s="177">
        <f t="shared" si="61"/>
        <v>0.7254901960784313</v>
      </c>
      <c r="AR100" s="177">
        <f t="shared" si="64"/>
        <v>-0.4602272727272727</v>
      </c>
      <c r="AS100" s="177">
        <f t="shared" si="10"/>
        <v>-0.14736842105263157</v>
      </c>
    </row>
    <row r="101" spans="2:45" ht="14.25">
      <c r="B101" s="154" t="s">
        <v>49</v>
      </c>
      <c r="C101" s="176"/>
      <c r="D101" s="174">
        <f>+(H46-D46)/D46</f>
        <v>-0.5</v>
      </c>
      <c r="E101" s="174">
        <f>+(I46-E46)/E46</f>
        <v>-1</v>
      </c>
      <c r="F101" s="174">
        <f t="shared" si="49"/>
        <v>-0.5</v>
      </c>
      <c r="G101" s="174"/>
      <c r="H101" s="174">
        <f aca="true" t="shared" si="68" ref="H101:H108">+(L46-H46)/H46</f>
        <v>0.5</v>
      </c>
      <c r="I101" s="174"/>
      <c r="J101" s="174">
        <f t="shared" si="53"/>
        <v>-0.25</v>
      </c>
      <c r="K101" s="174">
        <f t="shared" si="54"/>
        <v>0.4</v>
      </c>
      <c r="L101" s="174">
        <f t="shared" si="55"/>
        <v>-0.6666666666666666</v>
      </c>
      <c r="M101" s="174">
        <f t="shared" si="65"/>
        <v>0.25</v>
      </c>
      <c r="N101" s="174">
        <f t="shared" si="65"/>
        <v>0.6666666666666666</v>
      </c>
      <c r="O101" s="174">
        <f t="shared" si="67"/>
        <v>0</v>
      </c>
      <c r="P101" s="174">
        <f t="shared" si="66"/>
        <v>2</v>
      </c>
      <c r="Q101" s="174">
        <f t="shared" si="66"/>
        <v>0</v>
      </c>
      <c r="R101" s="174">
        <f t="shared" si="66"/>
        <v>0.2</v>
      </c>
      <c r="S101" s="174">
        <f t="shared" si="66"/>
        <v>-0.5714285714285714</v>
      </c>
      <c r="T101" s="174">
        <f t="shared" si="66"/>
        <v>3.3333333333333335</v>
      </c>
      <c r="U101" s="174">
        <f t="shared" si="66"/>
        <v>0.2</v>
      </c>
      <c r="V101" s="174">
        <f t="shared" si="66"/>
        <v>0.5</v>
      </c>
      <c r="W101" s="174">
        <f t="shared" si="66"/>
        <v>0.6666666666666666</v>
      </c>
      <c r="X101" s="174">
        <f t="shared" si="66"/>
        <v>-0.5384615384615384</v>
      </c>
      <c r="Y101" s="174">
        <f t="shared" si="66"/>
        <v>-0.8333333333333334</v>
      </c>
      <c r="Z101" s="174">
        <f t="shared" si="66"/>
        <v>-0.4444444444444444</v>
      </c>
      <c r="AA101" s="174">
        <f t="shared" si="66"/>
        <v>0.6</v>
      </c>
      <c r="AB101" s="174">
        <f t="shared" si="66"/>
        <v>-0.6666666666666666</v>
      </c>
      <c r="AC101" s="174">
        <f t="shared" si="66"/>
        <v>3</v>
      </c>
      <c r="AD101" s="174">
        <f t="shared" si="66"/>
        <v>0.2</v>
      </c>
      <c r="AE101" s="174">
        <f t="shared" si="66"/>
        <v>0.125</v>
      </c>
      <c r="AF101" s="174">
        <f t="shared" si="46"/>
        <v>2</v>
      </c>
      <c r="AG101" s="174">
        <f t="shared" si="46"/>
        <v>-0.5</v>
      </c>
      <c r="AH101" s="174">
        <f t="shared" si="46"/>
        <v>0.3333333333333333</v>
      </c>
      <c r="AI101" s="174">
        <f t="shared" si="46"/>
        <v>-0.6666666666666666</v>
      </c>
      <c r="AJ101" s="174">
        <f t="shared" si="46"/>
        <v>-0.3333333333333333</v>
      </c>
      <c r="AK101" s="174">
        <f t="shared" si="46"/>
        <v>1</v>
      </c>
      <c r="AL101" s="177">
        <f t="shared" si="60"/>
        <v>-0.6470588235294118</v>
      </c>
      <c r="AM101" s="177">
        <f t="shared" si="61"/>
        <v>1.5</v>
      </c>
      <c r="AN101" s="177">
        <f t="shared" si="61"/>
        <v>0.2</v>
      </c>
      <c r="AO101" s="177">
        <f t="shared" si="61"/>
        <v>0.16666666666666666</v>
      </c>
      <c r="AP101" s="177">
        <f t="shared" si="61"/>
        <v>0.47619047619047616</v>
      </c>
      <c r="AQ101" s="177">
        <f t="shared" si="61"/>
        <v>-0.45161290322580644</v>
      </c>
      <c r="AR101" s="177">
        <f t="shared" si="64"/>
        <v>0.17647058823529413</v>
      </c>
      <c r="AS101" s="177">
        <f t="shared" si="10"/>
        <v>0.25</v>
      </c>
    </row>
    <row r="102" spans="2:45" ht="14.25">
      <c r="B102" s="154" t="s">
        <v>50</v>
      </c>
      <c r="C102" s="176">
        <f>+(G47-C47)/C47</f>
        <v>3</v>
      </c>
      <c r="D102" s="174">
        <f>+(H47-D47)/D47</f>
        <v>2.75</v>
      </c>
      <c r="E102" s="174">
        <f>+(I47-E47)/E47</f>
        <v>5.714285714285714</v>
      </c>
      <c r="F102" s="174">
        <f t="shared" si="49"/>
        <v>2.75</v>
      </c>
      <c r="G102" s="174">
        <f aca="true" t="shared" si="69" ref="G102:G111">+(K47-G47)/G47</f>
        <v>4.0625</v>
      </c>
      <c r="H102" s="174">
        <f t="shared" si="68"/>
        <v>1.3</v>
      </c>
      <c r="I102" s="174">
        <f aca="true" t="shared" si="70" ref="I102:I108">+(M47-I47)/I47</f>
        <v>-0.3829787234042553</v>
      </c>
      <c r="J102" s="174">
        <f t="shared" si="53"/>
        <v>-0.2</v>
      </c>
      <c r="K102" s="174">
        <f t="shared" si="54"/>
        <v>-0.2962962962962963</v>
      </c>
      <c r="L102" s="174">
        <f t="shared" si="55"/>
        <v>-0.18840579710144928</v>
      </c>
      <c r="M102" s="174">
        <f t="shared" si="65"/>
        <v>0.2413793103448276</v>
      </c>
      <c r="N102" s="174">
        <f t="shared" si="65"/>
        <v>0.08333333333333333</v>
      </c>
      <c r="O102" s="174">
        <f t="shared" si="67"/>
        <v>-0.12280701754385964</v>
      </c>
      <c r="P102" s="174">
        <f t="shared" si="66"/>
        <v>-0.3392857142857143</v>
      </c>
      <c r="Q102" s="174">
        <f t="shared" si="66"/>
        <v>0.5555555555555556</v>
      </c>
      <c r="R102" s="174">
        <f t="shared" si="66"/>
        <v>0.15384615384615385</v>
      </c>
      <c r="S102" s="174">
        <f t="shared" si="66"/>
        <v>1.3</v>
      </c>
      <c r="T102" s="174">
        <f t="shared" si="66"/>
        <v>2.27027027027027</v>
      </c>
      <c r="U102" s="174">
        <f t="shared" si="66"/>
        <v>0.14285714285714285</v>
      </c>
      <c r="V102" s="174">
        <f t="shared" si="66"/>
        <v>0.7833333333333333</v>
      </c>
      <c r="W102" s="174">
        <f t="shared" si="66"/>
        <v>-0.043478260869565216</v>
      </c>
      <c r="X102" s="174">
        <f t="shared" si="66"/>
        <v>-0.2975206611570248</v>
      </c>
      <c r="Y102" s="174">
        <f t="shared" si="66"/>
        <v>0.1875</v>
      </c>
      <c r="Z102" s="174">
        <f t="shared" si="66"/>
        <v>-0.17757009345794392</v>
      </c>
      <c r="AA102" s="174">
        <f t="shared" si="66"/>
        <v>-0.03636363636363636</v>
      </c>
      <c r="AB102" s="174">
        <f t="shared" si="66"/>
        <v>-0.24705882352941178</v>
      </c>
      <c r="AC102" s="174">
        <f t="shared" si="66"/>
        <v>-0.09210526315789473</v>
      </c>
      <c r="AD102" s="174">
        <f t="shared" si="66"/>
        <v>-0.2727272727272727</v>
      </c>
      <c r="AE102" s="174">
        <f t="shared" si="66"/>
        <v>-0.5094339622641509</v>
      </c>
      <c r="AF102" s="174">
        <f t="shared" si="46"/>
        <v>-0.203125</v>
      </c>
      <c r="AG102" s="174">
        <f t="shared" si="46"/>
        <v>-0.34782608695652173</v>
      </c>
      <c r="AH102" s="174">
        <f t="shared" si="46"/>
        <v>-0.09375</v>
      </c>
      <c r="AI102" s="174">
        <f t="shared" si="46"/>
        <v>-0.057692307692307696</v>
      </c>
      <c r="AJ102" s="174">
        <f t="shared" si="46"/>
        <v>0.39215686274509803</v>
      </c>
      <c r="AK102" s="174">
        <f t="shared" si="46"/>
        <v>0.8</v>
      </c>
      <c r="AL102" s="177">
        <f t="shared" si="60"/>
        <v>3.3714285714285714</v>
      </c>
      <c r="AM102" s="177">
        <f t="shared" si="61"/>
        <v>0.48366013071895425</v>
      </c>
      <c r="AN102" s="177">
        <f t="shared" si="61"/>
        <v>-0.1145374449339207</v>
      </c>
      <c r="AO102" s="177">
        <f t="shared" si="61"/>
        <v>0.009950248756218905</v>
      </c>
      <c r="AP102" s="177">
        <f t="shared" si="61"/>
        <v>1.0049261083743843</v>
      </c>
      <c r="AQ102" s="177">
        <f t="shared" si="61"/>
        <v>-0.11793611793611794</v>
      </c>
      <c r="AR102" s="177">
        <f t="shared" si="64"/>
        <v>-0.15598885793871867</v>
      </c>
      <c r="AS102" s="177">
        <f t="shared" si="10"/>
        <v>-0.3201320132013201</v>
      </c>
    </row>
    <row r="103" spans="2:45" ht="12.75" customHeight="1">
      <c r="B103" s="154" t="s">
        <v>51</v>
      </c>
      <c r="C103" s="176">
        <f>+(G48-C48)/C48</f>
        <v>0</v>
      </c>
      <c r="D103" s="174"/>
      <c r="E103" s="174"/>
      <c r="F103" s="174">
        <f t="shared" si="49"/>
        <v>0</v>
      </c>
      <c r="G103" s="174">
        <f t="shared" si="69"/>
        <v>2</v>
      </c>
      <c r="H103" s="174">
        <f t="shared" si="68"/>
        <v>0</v>
      </c>
      <c r="I103" s="174">
        <f t="shared" si="70"/>
        <v>-1</v>
      </c>
      <c r="J103" s="174">
        <f t="shared" si="53"/>
        <v>1</v>
      </c>
      <c r="K103" s="174">
        <f t="shared" si="54"/>
        <v>-0.6666666666666666</v>
      </c>
      <c r="L103" s="174">
        <f t="shared" si="55"/>
        <v>3</v>
      </c>
      <c r="M103" s="174" t="s">
        <v>76</v>
      </c>
      <c r="N103" s="174">
        <f aca="true" t="shared" si="71" ref="N103:N108">+(R48-N48)/N48</f>
        <v>-0.5</v>
      </c>
      <c r="O103" s="174">
        <f t="shared" si="67"/>
        <v>-1</v>
      </c>
      <c r="P103" s="174">
        <f t="shared" si="66"/>
        <v>-1</v>
      </c>
      <c r="Q103" s="174">
        <f t="shared" si="66"/>
        <v>0</v>
      </c>
      <c r="R103" s="174">
        <f t="shared" si="66"/>
        <v>11</v>
      </c>
      <c r="S103" s="174"/>
      <c r="T103" s="174"/>
      <c r="U103" s="174">
        <f t="shared" si="66"/>
        <v>0</v>
      </c>
      <c r="V103" s="174">
        <f t="shared" si="66"/>
        <v>-0.75</v>
      </c>
      <c r="W103" s="174">
        <f t="shared" si="66"/>
        <v>-0.6666666666666666</v>
      </c>
      <c r="X103" s="174">
        <f t="shared" si="66"/>
        <v>0.25</v>
      </c>
      <c r="Y103" s="174">
        <f t="shared" si="66"/>
        <v>4</v>
      </c>
      <c r="Z103" s="174">
        <f t="shared" si="66"/>
        <v>0</v>
      </c>
      <c r="AA103" s="174">
        <f t="shared" si="66"/>
        <v>0.75</v>
      </c>
      <c r="AB103" s="174">
        <f t="shared" si="66"/>
        <v>-0.2</v>
      </c>
      <c r="AC103" s="174">
        <f t="shared" si="66"/>
        <v>-0.2</v>
      </c>
      <c r="AD103" s="174">
        <f t="shared" si="66"/>
        <v>0.6666666666666666</v>
      </c>
      <c r="AE103" s="174">
        <f t="shared" si="66"/>
        <v>-0.5714285714285714</v>
      </c>
      <c r="AF103" s="174">
        <f t="shared" si="46"/>
        <v>0</v>
      </c>
      <c r="AG103" s="174">
        <f t="shared" si="46"/>
        <v>-1</v>
      </c>
      <c r="AH103" s="174">
        <f t="shared" si="46"/>
        <v>-0.2</v>
      </c>
      <c r="AI103" s="174">
        <f t="shared" si="46"/>
        <v>0</v>
      </c>
      <c r="AJ103" s="174">
        <f t="shared" si="46"/>
        <v>-0.25</v>
      </c>
      <c r="AK103" s="174"/>
      <c r="AL103" s="177">
        <f t="shared" si="60"/>
        <v>1.5</v>
      </c>
      <c r="AM103" s="177">
        <f t="shared" si="61"/>
        <v>0.2</v>
      </c>
      <c r="AN103" s="177">
        <f t="shared" si="61"/>
        <v>0.16666666666666666</v>
      </c>
      <c r="AO103" s="177">
        <f t="shared" si="61"/>
        <v>0.8571428571428571</v>
      </c>
      <c r="AP103" s="177">
        <f t="shared" si="61"/>
        <v>0.5384615384615384</v>
      </c>
      <c r="AQ103" s="177">
        <f t="shared" si="61"/>
        <v>-0.15</v>
      </c>
      <c r="AR103" s="177">
        <f t="shared" si="64"/>
        <v>0.17647058823529413</v>
      </c>
      <c r="AS103" s="177">
        <f t="shared" si="10"/>
        <v>-0.45</v>
      </c>
    </row>
    <row r="104" spans="2:45" ht="14.25">
      <c r="B104" s="154" t="s">
        <v>52</v>
      </c>
      <c r="C104" s="176">
        <f>+(G49-C49)/C49</f>
        <v>0.6666666666666666</v>
      </c>
      <c r="D104" s="174">
        <f aca="true" t="shared" si="72" ref="D104:E108">+(H49-D49)/D49</f>
        <v>21</v>
      </c>
      <c r="E104" s="174">
        <f t="shared" si="72"/>
        <v>3</v>
      </c>
      <c r="F104" s="174">
        <f t="shared" si="49"/>
        <v>7</v>
      </c>
      <c r="G104" s="174">
        <f t="shared" si="69"/>
        <v>2.1</v>
      </c>
      <c r="H104" s="174">
        <f t="shared" si="68"/>
        <v>0.3181818181818182</v>
      </c>
      <c r="I104" s="174">
        <f t="shared" si="70"/>
        <v>0.1</v>
      </c>
      <c r="J104" s="174">
        <f t="shared" si="53"/>
        <v>0.4166666666666667</v>
      </c>
      <c r="K104" s="174">
        <f t="shared" si="54"/>
        <v>-0.12903225806451613</v>
      </c>
      <c r="L104" s="174">
        <f t="shared" si="55"/>
        <v>0.034482758620689655</v>
      </c>
      <c r="M104" s="174">
        <f>+(Q49-M49)/M49</f>
        <v>1</v>
      </c>
      <c r="N104" s="174">
        <f t="shared" si="71"/>
        <v>-0.5</v>
      </c>
      <c r="O104" s="174">
        <f t="shared" si="67"/>
        <v>-0.037037037037037035</v>
      </c>
      <c r="P104" s="174">
        <f t="shared" si="66"/>
        <v>0.03333333333333333</v>
      </c>
      <c r="Q104" s="174">
        <f t="shared" si="66"/>
        <v>-0.5454545454545454</v>
      </c>
      <c r="R104" s="174">
        <f t="shared" si="66"/>
        <v>0.11764705882352941</v>
      </c>
      <c r="S104" s="174">
        <f t="shared" si="66"/>
        <v>0.19230769230769232</v>
      </c>
      <c r="T104" s="174">
        <f t="shared" si="66"/>
        <v>0.6451612903225806</v>
      </c>
      <c r="U104" s="174">
        <f t="shared" si="66"/>
        <v>0.5</v>
      </c>
      <c r="V104" s="174">
        <f t="shared" si="66"/>
        <v>1.5789473684210527</v>
      </c>
      <c r="W104" s="174">
        <f t="shared" si="66"/>
        <v>0</v>
      </c>
      <c r="X104" s="174">
        <f t="shared" si="66"/>
        <v>-0.43137254901960786</v>
      </c>
      <c r="Y104" s="174">
        <f t="shared" si="66"/>
        <v>-0.13333333333333333</v>
      </c>
      <c r="Z104" s="174">
        <f t="shared" si="66"/>
        <v>-0.5102040816326531</v>
      </c>
      <c r="AA104" s="174">
        <f t="shared" si="66"/>
        <v>0.0967741935483871</v>
      </c>
      <c r="AB104" s="174">
        <f t="shared" si="66"/>
        <v>-0.10344827586206896</v>
      </c>
      <c r="AC104" s="174">
        <f t="shared" si="66"/>
        <v>-0.23076923076923078</v>
      </c>
      <c r="AD104" s="174">
        <f t="shared" si="66"/>
        <v>-0.16666666666666666</v>
      </c>
      <c r="AE104" s="174">
        <f t="shared" si="66"/>
        <v>-0.4411764705882353</v>
      </c>
      <c r="AF104" s="174">
        <f t="shared" si="46"/>
        <v>0.38461538461538464</v>
      </c>
      <c r="AG104" s="174">
        <f t="shared" si="46"/>
        <v>-0.35</v>
      </c>
      <c r="AH104" s="174">
        <f t="shared" si="46"/>
        <v>0</v>
      </c>
      <c r="AI104" s="174">
        <f t="shared" si="46"/>
        <v>-0.5789473684210527</v>
      </c>
      <c r="AJ104" s="174">
        <f t="shared" si="46"/>
        <v>-0.4166666666666667</v>
      </c>
      <c r="AK104" s="174">
        <f t="shared" si="46"/>
        <v>0.07692307692307693</v>
      </c>
      <c r="AL104" s="177">
        <f t="shared" si="60"/>
        <v>4.066666666666666</v>
      </c>
      <c r="AM104" s="177">
        <f t="shared" si="61"/>
        <v>0.5263157894736842</v>
      </c>
      <c r="AN104" s="177">
        <f t="shared" si="61"/>
        <v>0.017241379310344827</v>
      </c>
      <c r="AO104" s="177">
        <f t="shared" si="61"/>
        <v>-0.1864406779661017</v>
      </c>
      <c r="AP104" s="177">
        <f t="shared" si="61"/>
        <v>0.6770833333333334</v>
      </c>
      <c r="AQ104" s="177">
        <f t="shared" si="61"/>
        <v>-0.3167701863354037</v>
      </c>
      <c r="AR104" s="177">
        <f t="shared" si="64"/>
        <v>-0.09090909090909091</v>
      </c>
      <c r="AS104" s="177">
        <f t="shared" si="10"/>
        <v>-0.12</v>
      </c>
    </row>
    <row r="105" spans="2:45" ht="14.25">
      <c r="B105" s="154" t="s">
        <v>53</v>
      </c>
      <c r="C105" s="176"/>
      <c r="D105" s="174">
        <f t="shared" si="72"/>
        <v>1</v>
      </c>
      <c r="E105" s="174">
        <f t="shared" si="72"/>
        <v>2</v>
      </c>
      <c r="F105" s="174"/>
      <c r="G105" s="174">
        <f t="shared" si="69"/>
        <v>0.5</v>
      </c>
      <c r="H105" s="174">
        <f t="shared" si="68"/>
        <v>0</v>
      </c>
      <c r="I105" s="174">
        <f t="shared" si="70"/>
        <v>-1</v>
      </c>
      <c r="J105" s="174">
        <f aca="true" t="shared" si="73" ref="J105:L108">+(N50-J50)/J50</f>
        <v>0.3333333333333333</v>
      </c>
      <c r="K105" s="174">
        <f t="shared" si="73"/>
        <v>0.3333333333333333</v>
      </c>
      <c r="L105" s="174">
        <f t="shared" si="73"/>
        <v>1</v>
      </c>
      <c r="M105" s="174" t="s">
        <v>76</v>
      </c>
      <c r="N105" s="174">
        <f t="shared" si="71"/>
        <v>-0.25</v>
      </c>
      <c r="O105" s="174">
        <f t="shared" si="67"/>
        <v>-1</v>
      </c>
      <c r="P105" s="174">
        <f t="shared" si="66"/>
        <v>-0.5</v>
      </c>
      <c r="Q105" s="174">
        <f t="shared" si="66"/>
        <v>2</v>
      </c>
      <c r="R105" s="174">
        <f t="shared" si="66"/>
        <v>1.6666666666666667</v>
      </c>
      <c r="S105" s="174"/>
      <c r="T105" s="174">
        <f t="shared" si="66"/>
        <v>1</v>
      </c>
      <c r="U105" s="174">
        <f t="shared" si="66"/>
        <v>-1</v>
      </c>
      <c r="V105" s="174">
        <f t="shared" si="66"/>
        <v>-0.375</v>
      </c>
      <c r="W105" s="174">
        <f t="shared" si="66"/>
        <v>3</v>
      </c>
      <c r="X105" s="174">
        <f t="shared" si="66"/>
        <v>-0.25</v>
      </c>
      <c r="Y105" s="174"/>
      <c r="Z105" s="174">
        <f t="shared" si="66"/>
        <v>0.4</v>
      </c>
      <c r="AA105" s="174">
        <f t="shared" si="66"/>
        <v>-0.5</v>
      </c>
      <c r="AB105" s="174">
        <f t="shared" si="66"/>
        <v>3</v>
      </c>
      <c r="AC105" s="174">
        <f t="shared" si="66"/>
        <v>-0.36363636363636365</v>
      </c>
      <c r="AD105" s="174">
        <f t="shared" si="66"/>
        <v>-0.14285714285714285</v>
      </c>
      <c r="AE105" s="174">
        <f t="shared" si="66"/>
        <v>-0.3333333333333333</v>
      </c>
      <c r="AF105" s="174">
        <f t="shared" si="46"/>
        <v>-0.25</v>
      </c>
      <c r="AG105" s="174">
        <f t="shared" si="46"/>
        <v>-0.7142857142857143</v>
      </c>
      <c r="AH105" s="174">
        <f t="shared" si="46"/>
        <v>-1</v>
      </c>
      <c r="AI105" s="174">
        <f t="shared" si="46"/>
        <v>0.25</v>
      </c>
      <c r="AJ105" s="174">
        <f t="shared" si="46"/>
        <v>-0.5555555555555556</v>
      </c>
      <c r="AK105" s="174">
        <f t="shared" si="46"/>
        <v>0.5</v>
      </c>
      <c r="AL105" s="177">
        <f aca="true" t="shared" si="74" ref="AL105:AQ111">+(AQ50-AP50)/AP50</f>
        <v>4</v>
      </c>
      <c r="AM105" s="177">
        <f t="shared" si="74"/>
        <v>-0.1</v>
      </c>
      <c r="AN105" s="177">
        <f t="shared" si="74"/>
        <v>0.3333333333333333</v>
      </c>
      <c r="AO105" s="177">
        <f t="shared" si="74"/>
        <v>0.08333333333333333</v>
      </c>
      <c r="AP105" s="177">
        <f t="shared" si="74"/>
        <v>-0.07692307692307693</v>
      </c>
      <c r="AQ105" s="177">
        <f t="shared" si="74"/>
        <v>1.75</v>
      </c>
      <c r="AR105" s="177">
        <f t="shared" si="64"/>
        <v>-0.06060606060606061</v>
      </c>
      <c r="AS105" s="177">
        <f t="shared" si="10"/>
        <v>-0.5161290322580645</v>
      </c>
    </row>
    <row r="106" spans="2:45" ht="14.25">
      <c r="B106" s="154" t="s">
        <v>54</v>
      </c>
      <c r="C106" s="176">
        <f aca="true" t="shared" si="75" ref="C106:C111">+(G51-C51)/C51</f>
        <v>2</v>
      </c>
      <c r="D106" s="174">
        <f t="shared" si="72"/>
        <v>6</v>
      </c>
      <c r="E106" s="174">
        <f t="shared" si="72"/>
        <v>3</v>
      </c>
      <c r="F106" s="174">
        <f aca="true" t="shared" si="76" ref="F106:F111">+(J51-F51)/F51</f>
        <v>9.5</v>
      </c>
      <c r="G106" s="174">
        <f t="shared" si="69"/>
        <v>3.3333333333333335</v>
      </c>
      <c r="H106" s="174">
        <f t="shared" si="68"/>
        <v>0.7857142857142857</v>
      </c>
      <c r="I106" s="174">
        <f t="shared" si="70"/>
        <v>0.2</v>
      </c>
      <c r="J106" s="174">
        <f t="shared" si="73"/>
        <v>0.42857142857142855</v>
      </c>
      <c r="K106" s="174">
        <f t="shared" si="73"/>
        <v>-0.46153846153846156</v>
      </c>
      <c r="L106" s="174">
        <f t="shared" si="73"/>
        <v>-0.4</v>
      </c>
      <c r="M106" s="174">
        <f>+(Q51-M51)/M51</f>
        <v>-0.3333333333333333</v>
      </c>
      <c r="N106" s="174">
        <f t="shared" si="71"/>
        <v>0.03333333333333333</v>
      </c>
      <c r="O106" s="174">
        <f t="shared" si="67"/>
        <v>1.7142857142857142</v>
      </c>
      <c r="P106" s="174">
        <f t="shared" si="66"/>
        <v>1.2666666666666666</v>
      </c>
      <c r="Q106" s="174">
        <f t="shared" si="66"/>
        <v>0.5625</v>
      </c>
      <c r="R106" s="174">
        <f t="shared" si="66"/>
        <v>0.45161290322580644</v>
      </c>
      <c r="S106" s="174">
        <f t="shared" si="66"/>
        <v>0.05263157894736842</v>
      </c>
      <c r="T106" s="174">
        <f t="shared" si="66"/>
        <v>0.17647058823529413</v>
      </c>
      <c r="U106" s="174">
        <f t="shared" si="66"/>
        <v>0.48</v>
      </c>
      <c r="V106" s="174">
        <f t="shared" si="66"/>
        <v>0.044444444444444446</v>
      </c>
      <c r="W106" s="174">
        <f t="shared" si="66"/>
        <v>0.5</v>
      </c>
      <c r="X106" s="174">
        <f t="shared" si="66"/>
        <v>0.225</v>
      </c>
      <c r="Y106" s="174">
        <f t="shared" si="66"/>
        <v>0.13513513513513514</v>
      </c>
      <c r="Z106" s="174">
        <f t="shared" si="66"/>
        <v>-0.23404255319148937</v>
      </c>
      <c r="AA106" s="174">
        <f t="shared" si="66"/>
        <v>-0.4</v>
      </c>
      <c r="AB106" s="174">
        <f t="shared" si="66"/>
        <v>-0.5102040816326531</v>
      </c>
      <c r="AC106" s="174">
        <f t="shared" si="66"/>
        <v>-0.5238095238095238</v>
      </c>
      <c r="AD106" s="174">
        <f t="shared" si="66"/>
        <v>-0.6111111111111112</v>
      </c>
      <c r="AE106" s="174">
        <f t="shared" si="66"/>
        <v>0.1111111111111111</v>
      </c>
      <c r="AF106" s="174">
        <f t="shared" si="46"/>
        <v>-0.5416666666666666</v>
      </c>
      <c r="AG106" s="174">
        <f t="shared" si="46"/>
        <v>-0.1</v>
      </c>
      <c r="AH106" s="174">
        <f t="shared" si="46"/>
        <v>0.42857142857142855</v>
      </c>
      <c r="AI106" s="174">
        <f t="shared" si="46"/>
        <v>-0.6</v>
      </c>
      <c r="AJ106" s="174">
        <f t="shared" si="46"/>
        <v>0.18181818181818182</v>
      </c>
      <c r="AK106" s="174">
        <f t="shared" si="46"/>
        <v>-0.4444444444444444</v>
      </c>
      <c r="AL106" s="177">
        <f t="shared" si="74"/>
        <v>4.8</v>
      </c>
      <c r="AM106" s="177">
        <f t="shared" si="74"/>
        <v>0.5862068965517241</v>
      </c>
      <c r="AN106" s="177">
        <f t="shared" si="74"/>
        <v>-0.25</v>
      </c>
      <c r="AO106" s="177">
        <f t="shared" si="74"/>
        <v>0.782608695652174</v>
      </c>
      <c r="AP106" s="177">
        <f t="shared" si="74"/>
        <v>0.17073170731707318</v>
      </c>
      <c r="AQ106" s="177">
        <f t="shared" si="74"/>
        <v>0.09027777777777778</v>
      </c>
      <c r="AR106" s="177">
        <f t="shared" si="64"/>
        <v>-0.5159235668789809</v>
      </c>
      <c r="AS106" s="177">
        <f t="shared" si="10"/>
        <v>-0.09210526315789473</v>
      </c>
    </row>
    <row r="107" spans="2:45" ht="14.25">
      <c r="B107" s="154" t="s">
        <v>16</v>
      </c>
      <c r="C107" s="176">
        <f t="shared" si="75"/>
        <v>1.096774193548387</v>
      </c>
      <c r="D107" s="174">
        <f t="shared" si="72"/>
        <v>1.7714285714285714</v>
      </c>
      <c r="E107" s="174">
        <f t="shared" si="72"/>
        <v>2.393939393939394</v>
      </c>
      <c r="F107" s="174">
        <f t="shared" si="76"/>
        <v>1.803921568627451</v>
      </c>
      <c r="G107" s="174">
        <f t="shared" si="69"/>
        <v>1.9076923076923078</v>
      </c>
      <c r="H107" s="174">
        <f t="shared" si="68"/>
        <v>0.8556701030927835</v>
      </c>
      <c r="I107" s="174">
        <f t="shared" si="70"/>
        <v>0.39285714285714285</v>
      </c>
      <c r="J107" s="174">
        <f t="shared" si="73"/>
        <v>-0.1048951048951049</v>
      </c>
      <c r="K107" s="174">
        <f t="shared" si="73"/>
        <v>-0.32275132275132273</v>
      </c>
      <c r="L107" s="174">
        <f t="shared" si="73"/>
        <v>-0.2833333333333333</v>
      </c>
      <c r="M107" s="174">
        <f>+(Q52-M52)/M52</f>
        <v>-0.2948717948717949</v>
      </c>
      <c r="N107" s="174">
        <f t="shared" si="71"/>
        <v>0.1640625</v>
      </c>
      <c r="O107" s="174">
        <f t="shared" si="67"/>
        <v>0.5703125</v>
      </c>
      <c r="P107" s="174">
        <f t="shared" si="66"/>
        <v>0.3023255813953488</v>
      </c>
      <c r="Q107" s="174">
        <f t="shared" si="66"/>
        <v>0.6</v>
      </c>
      <c r="R107" s="174">
        <f t="shared" si="66"/>
        <v>0.3825503355704698</v>
      </c>
      <c r="S107" s="174">
        <f t="shared" si="66"/>
        <v>0.07462686567164178</v>
      </c>
      <c r="T107" s="174">
        <f t="shared" si="66"/>
        <v>0.49404761904761907</v>
      </c>
      <c r="U107" s="174">
        <f t="shared" si="66"/>
        <v>0.07386363636363637</v>
      </c>
      <c r="V107" s="174">
        <f t="shared" si="66"/>
        <v>0.19902912621359223</v>
      </c>
      <c r="W107" s="174">
        <f t="shared" si="66"/>
        <v>0.19907407407407407</v>
      </c>
      <c r="X107" s="174">
        <f t="shared" si="66"/>
        <v>-0.08764940239043825</v>
      </c>
      <c r="Y107" s="174">
        <f t="shared" si="66"/>
        <v>-0.026455026455026454</v>
      </c>
      <c r="Z107" s="174">
        <f t="shared" si="66"/>
        <v>-0.23076923076923078</v>
      </c>
      <c r="AA107" s="174">
        <f t="shared" si="66"/>
        <v>-0.24324324324324326</v>
      </c>
      <c r="AB107" s="174">
        <f t="shared" si="66"/>
        <v>-0.0611353711790393</v>
      </c>
      <c r="AC107" s="174">
        <f t="shared" si="66"/>
        <v>-0.20652173913043478</v>
      </c>
      <c r="AD107" s="174">
        <f t="shared" si="66"/>
        <v>-0.15789473684210525</v>
      </c>
      <c r="AE107" s="174">
        <f t="shared" si="66"/>
        <v>-0.1989795918367347</v>
      </c>
      <c r="AF107" s="174">
        <f t="shared" si="46"/>
        <v>-0.37209302325581395</v>
      </c>
      <c r="AG107" s="174">
        <f t="shared" si="46"/>
        <v>0</v>
      </c>
      <c r="AH107" s="174">
        <f t="shared" si="46"/>
        <v>-0.0875</v>
      </c>
      <c r="AI107" s="174">
        <f t="shared" si="46"/>
        <v>-0.35668789808917195</v>
      </c>
      <c r="AJ107" s="174">
        <f t="shared" si="46"/>
        <v>-0.1259259259259259</v>
      </c>
      <c r="AK107" s="174">
        <f t="shared" si="46"/>
        <v>-0.5136986301369864</v>
      </c>
      <c r="AL107" s="177">
        <f t="shared" si="74"/>
        <v>1.78</v>
      </c>
      <c r="AM107" s="177">
        <f t="shared" si="74"/>
        <v>0.565947242206235</v>
      </c>
      <c r="AN107" s="177">
        <f t="shared" si="74"/>
        <v>-0.20980091883614088</v>
      </c>
      <c r="AO107" s="177">
        <f t="shared" si="74"/>
        <v>0.45542635658914726</v>
      </c>
      <c r="AP107" s="177">
        <f t="shared" si="74"/>
        <v>0.20239680426098536</v>
      </c>
      <c r="AQ107" s="177">
        <f t="shared" si="74"/>
        <v>-0.04540420819490587</v>
      </c>
      <c r="AR107" s="177">
        <f t="shared" si="64"/>
        <v>-0.16821345707656613</v>
      </c>
      <c r="AS107" s="177">
        <f t="shared" si="10"/>
        <v>-0.18549511854951187</v>
      </c>
    </row>
    <row r="108" spans="2:45" ht="14.25">
      <c r="B108" s="154" t="s">
        <v>55</v>
      </c>
      <c r="C108" s="176">
        <f t="shared" si="75"/>
        <v>-0.5</v>
      </c>
      <c r="D108" s="174">
        <f t="shared" si="72"/>
        <v>2</v>
      </c>
      <c r="E108" s="174">
        <f t="shared" si="72"/>
        <v>4.333333333333333</v>
      </c>
      <c r="F108" s="174">
        <f t="shared" si="76"/>
        <v>1.8</v>
      </c>
      <c r="G108" s="174">
        <f t="shared" si="69"/>
        <v>6.666666666666667</v>
      </c>
      <c r="H108" s="174">
        <f t="shared" si="68"/>
        <v>4.666666666666667</v>
      </c>
      <c r="I108" s="174">
        <f t="shared" si="70"/>
        <v>-0.0625</v>
      </c>
      <c r="J108" s="174">
        <f t="shared" si="73"/>
        <v>0.8571428571428571</v>
      </c>
      <c r="K108" s="174">
        <f t="shared" si="73"/>
        <v>-0.08695652173913043</v>
      </c>
      <c r="L108" s="174">
        <f t="shared" si="73"/>
        <v>-0.38235294117647056</v>
      </c>
      <c r="M108" s="174">
        <f>+(Q53-M53)/M53</f>
        <v>0.4</v>
      </c>
      <c r="N108" s="174">
        <f t="shared" si="71"/>
        <v>-0.5</v>
      </c>
      <c r="O108" s="174">
        <f t="shared" si="67"/>
        <v>0.047619047619047616</v>
      </c>
      <c r="P108" s="174">
        <f t="shared" si="66"/>
        <v>0.047619047619047616</v>
      </c>
      <c r="Q108" s="174">
        <f t="shared" si="66"/>
        <v>-0.3333333333333333</v>
      </c>
      <c r="R108" s="174">
        <f t="shared" si="66"/>
        <v>0.9230769230769231</v>
      </c>
      <c r="S108" s="174">
        <f t="shared" si="66"/>
        <v>0.18181818181818182</v>
      </c>
      <c r="T108" s="174">
        <f t="shared" si="66"/>
        <v>0.45454545454545453</v>
      </c>
      <c r="U108" s="174">
        <f t="shared" si="66"/>
        <v>0.21428571428571427</v>
      </c>
      <c r="V108" s="174">
        <f t="shared" si="66"/>
        <v>-0.16</v>
      </c>
      <c r="W108" s="174">
        <f t="shared" si="66"/>
        <v>0.11538461538461539</v>
      </c>
      <c r="X108" s="174">
        <f t="shared" si="66"/>
        <v>-0.0625</v>
      </c>
      <c r="Y108" s="174">
        <f t="shared" si="66"/>
        <v>0.6470588235294118</v>
      </c>
      <c r="Z108" s="174">
        <f t="shared" si="66"/>
        <v>-0.19047619047619047</v>
      </c>
      <c r="AA108" s="174">
        <f t="shared" si="66"/>
        <v>-0.4482758620689655</v>
      </c>
      <c r="AB108" s="174">
        <f t="shared" si="66"/>
        <v>-0.26666666666666666</v>
      </c>
      <c r="AC108" s="174">
        <f t="shared" si="66"/>
        <v>-0.5714285714285714</v>
      </c>
      <c r="AD108" s="174">
        <f t="shared" si="66"/>
        <v>-0.17647058823529413</v>
      </c>
      <c r="AE108" s="174">
        <f t="shared" si="66"/>
        <v>-0.375</v>
      </c>
      <c r="AF108" s="174">
        <f t="shared" si="46"/>
        <v>-0.4090909090909091</v>
      </c>
      <c r="AG108" s="174">
        <f t="shared" si="46"/>
        <v>0.3333333333333333</v>
      </c>
      <c r="AH108" s="174">
        <f t="shared" si="46"/>
        <v>-0.21428571428571427</v>
      </c>
      <c r="AI108" s="174">
        <f t="shared" si="46"/>
        <v>-0.2</v>
      </c>
      <c r="AJ108" s="174">
        <f t="shared" si="46"/>
        <v>-0.3076923076923077</v>
      </c>
      <c r="AK108" s="174">
        <f t="shared" si="46"/>
        <v>-0.625</v>
      </c>
      <c r="AL108" s="177">
        <f t="shared" si="74"/>
        <v>1.4375</v>
      </c>
      <c r="AM108" s="177">
        <f t="shared" si="74"/>
        <v>1.5128205128205128</v>
      </c>
      <c r="AN108" s="177">
        <f t="shared" si="74"/>
        <v>-0.22448979591836735</v>
      </c>
      <c r="AO108" s="177">
        <f t="shared" si="74"/>
        <v>0.09210526315789473</v>
      </c>
      <c r="AP108" s="177">
        <f t="shared" si="74"/>
        <v>0.1566265060240964</v>
      </c>
      <c r="AQ108" s="177">
        <f t="shared" si="74"/>
        <v>0.08333333333333333</v>
      </c>
      <c r="AR108" s="177">
        <f t="shared" si="64"/>
        <v>-0.38461538461538464</v>
      </c>
      <c r="AS108" s="177">
        <f t="shared" si="10"/>
        <v>-0.21875</v>
      </c>
    </row>
    <row r="109" spans="2:45" ht="12" customHeight="1">
      <c r="B109" s="154" t="s">
        <v>56</v>
      </c>
      <c r="C109" s="176">
        <f t="shared" si="75"/>
        <v>-0.75</v>
      </c>
      <c r="D109" s="174">
        <f>+(H54-D54)/D54</f>
        <v>1</v>
      </c>
      <c r="E109" s="174"/>
      <c r="F109" s="174">
        <f t="shared" si="76"/>
        <v>6</v>
      </c>
      <c r="G109" s="174">
        <f t="shared" si="69"/>
        <v>2</v>
      </c>
      <c r="H109" s="174">
        <f aca="true" t="shared" si="77" ref="H109:M111">+(L54-H54)/H54</f>
        <v>-1</v>
      </c>
      <c r="I109" s="174">
        <f t="shared" si="77"/>
        <v>4</v>
      </c>
      <c r="J109" s="174">
        <f t="shared" si="77"/>
        <v>-0.42857142857142855</v>
      </c>
      <c r="K109" s="174">
        <f t="shared" si="77"/>
        <v>0</v>
      </c>
      <c r="L109" s="174" t="s">
        <v>76</v>
      </c>
      <c r="M109" s="174">
        <f t="shared" si="77"/>
        <v>-0.6</v>
      </c>
      <c r="N109" s="174">
        <f aca="true" t="shared" si="78" ref="N109:P111">+(R54-N54)/N54</f>
        <v>-0.25</v>
      </c>
      <c r="O109" s="174">
        <f t="shared" si="78"/>
        <v>0</v>
      </c>
      <c r="P109" s="174">
        <f t="shared" si="78"/>
        <v>0.3333333333333333</v>
      </c>
      <c r="Q109" s="174">
        <f t="shared" si="66"/>
        <v>2</v>
      </c>
      <c r="R109" s="174">
        <f t="shared" si="66"/>
        <v>-0.6666666666666666</v>
      </c>
      <c r="S109" s="174">
        <f t="shared" si="66"/>
        <v>0.3333333333333333</v>
      </c>
      <c r="T109" s="174">
        <f t="shared" si="66"/>
        <v>0.25</v>
      </c>
      <c r="U109" s="174">
        <f t="shared" si="66"/>
        <v>-0.8333333333333334</v>
      </c>
      <c r="V109" s="174">
        <f t="shared" si="66"/>
        <v>1</v>
      </c>
      <c r="W109" s="174">
        <f t="shared" si="66"/>
        <v>-0.75</v>
      </c>
      <c r="X109" s="174">
        <f t="shared" si="66"/>
        <v>0.8</v>
      </c>
      <c r="Y109" s="174">
        <f t="shared" si="66"/>
        <v>17</v>
      </c>
      <c r="Z109" s="174">
        <f t="shared" si="66"/>
        <v>7</v>
      </c>
      <c r="AA109" s="174">
        <f t="shared" si="66"/>
        <v>3</v>
      </c>
      <c r="AB109" s="174">
        <f t="shared" si="66"/>
        <v>-0.6666666666666666</v>
      </c>
      <c r="AC109" s="174">
        <f t="shared" si="66"/>
        <v>-0.7222222222222222</v>
      </c>
      <c r="AD109" s="174">
        <f t="shared" si="66"/>
        <v>-0.3125</v>
      </c>
      <c r="AE109" s="174">
        <f t="shared" si="66"/>
        <v>-0.5</v>
      </c>
      <c r="AF109" s="174">
        <f t="shared" si="46"/>
        <v>-0.3333333333333333</v>
      </c>
      <c r="AG109" s="174">
        <f t="shared" si="46"/>
        <v>-0.6</v>
      </c>
      <c r="AH109" s="174">
        <f t="shared" si="46"/>
        <v>-0.6363636363636364</v>
      </c>
      <c r="AI109" s="174">
        <f t="shared" si="46"/>
        <v>2.5</v>
      </c>
      <c r="AJ109" s="174">
        <f t="shared" si="46"/>
        <v>0.5</v>
      </c>
      <c r="AK109" s="174">
        <f t="shared" si="46"/>
        <v>-0.5</v>
      </c>
      <c r="AL109" s="177">
        <f>+(AQ54-AP54)/AP54</f>
        <v>0.8333333333333334</v>
      </c>
      <c r="AM109" s="177">
        <f aca="true" t="shared" si="79" ref="AM109:AN111">+(AR54-AQ54)/AQ54</f>
        <v>0.09090909090909091</v>
      </c>
      <c r="AN109" s="177">
        <f t="shared" si="79"/>
        <v>-0.08333333333333333</v>
      </c>
      <c r="AO109" s="177">
        <f t="shared" si="74"/>
        <v>0.2727272727272727</v>
      </c>
      <c r="AP109" s="177">
        <f t="shared" si="74"/>
        <v>-0.14285714285714285</v>
      </c>
      <c r="AQ109" s="177">
        <f t="shared" si="74"/>
        <v>2.6666666666666665</v>
      </c>
      <c r="AR109" s="177">
        <f t="shared" si="64"/>
        <v>-0.4772727272727273</v>
      </c>
      <c r="AS109" s="177">
        <f t="shared" si="10"/>
        <v>-0.5652173913043478</v>
      </c>
    </row>
    <row r="110" spans="2:45" ht="15" thickBot="1">
      <c r="B110" s="155" t="s">
        <v>57</v>
      </c>
      <c r="C110" s="178">
        <f t="shared" si="75"/>
        <v>0.625</v>
      </c>
      <c r="D110" s="179">
        <f>+(H55-D55)/D55</f>
        <v>4.4</v>
      </c>
      <c r="E110" s="179">
        <f>+(I55-E55)/E55</f>
        <v>1.6666666666666667</v>
      </c>
      <c r="F110" s="179">
        <f t="shared" si="76"/>
        <v>2.909090909090909</v>
      </c>
      <c r="G110" s="179">
        <f t="shared" si="69"/>
        <v>3.076923076923077</v>
      </c>
      <c r="H110" s="179">
        <f t="shared" si="77"/>
        <v>0.7407407407407407</v>
      </c>
      <c r="I110" s="179">
        <f t="shared" si="77"/>
        <v>0.875</v>
      </c>
      <c r="J110" s="179">
        <f t="shared" si="77"/>
        <v>0.4418604651162791</v>
      </c>
      <c r="K110" s="179">
        <f t="shared" si="77"/>
        <v>0.20754716981132076</v>
      </c>
      <c r="L110" s="179">
        <f t="shared" si="77"/>
        <v>0.1276595744680851</v>
      </c>
      <c r="M110" s="179">
        <f t="shared" si="77"/>
        <v>0.6666666666666666</v>
      </c>
      <c r="N110" s="179">
        <f t="shared" si="78"/>
        <v>-0.3064516129032258</v>
      </c>
      <c r="O110" s="179">
        <f t="shared" si="78"/>
        <v>-0.5625</v>
      </c>
      <c r="P110" s="179">
        <f t="shared" si="78"/>
        <v>-0.05660377358490566</v>
      </c>
      <c r="Q110" s="179">
        <f t="shared" si="66"/>
        <v>0.04</v>
      </c>
      <c r="R110" s="179">
        <f t="shared" si="66"/>
        <v>0.3488372093023256</v>
      </c>
      <c r="S110" s="179">
        <f t="shared" si="66"/>
        <v>1.2142857142857142</v>
      </c>
      <c r="T110" s="179">
        <f t="shared" si="66"/>
        <v>0.2</v>
      </c>
      <c r="U110" s="179">
        <f t="shared" si="66"/>
        <v>0.4230769230769231</v>
      </c>
      <c r="V110" s="179">
        <f t="shared" si="66"/>
        <v>0.22413793103448276</v>
      </c>
      <c r="W110" s="179">
        <f t="shared" si="66"/>
        <v>0.3225806451612903</v>
      </c>
      <c r="X110" s="179">
        <f t="shared" si="66"/>
        <v>0.38333333333333336</v>
      </c>
      <c r="Y110" s="179">
        <f t="shared" si="66"/>
        <v>-0.1891891891891892</v>
      </c>
      <c r="Z110" s="179">
        <f t="shared" si="66"/>
        <v>-0.36619718309859156</v>
      </c>
      <c r="AA110" s="179">
        <f t="shared" si="66"/>
        <v>-0.4268292682926829</v>
      </c>
      <c r="AB110" s="179">
        <f t="shared" si="66"/>
        <v>-0.5421686746987951</v>
      </c>
      <c r="AC110" s="179">
        <f t="shared" si="66"/>
        <v>-0.25</v>
      </c>
      <c r="AD110" s="179">
        <f t="shared" si="66"/>
        <v>0.3333333333333333</v>
      </c>
      <c r="AE110" s="179">
        <f t="shared" si="66"/>
        <v>0.0425531914893617</v>
      </c>
      <c r="AF110" s="179">
        <f t="shared" si="46"/>
        <v>0.13157894736842105</v>
      </c>
      <c r="AG110" s="179">
        <f t="shared" si="46"/>
        <v>-0.17777777777777778</v>
      </c>
      <c r="AH110" s="179">
        <f t="shared" si="46"/>
        <v>-0.48333333333333334</v>
      </c>
      <c r="AI110" s="179">
        <f t="shared" si="46"/>
        <v>-0.3469387755102041</v>
      </c>
      <c r="AJ110" s="179">
        <f t="shared" si="46"/>
        <v>-0.4883720930232558</v>
      </c>
      <c r="AK110" s="179">
        <f t="shared" si="46"/>
        <v>-0.40540540540540543</v>
      </c>
      <c r="AL110" s="180">
        <f>+(AQ55-AP55)/AP55</f>
        <v>2.3</v>
      </c>
      <c r="AM110" s="180">
        <f>+(AR55-AQ55)/AQ55</f>
        <v>0.9393939393939394</v>
      </c>
      <c r="AN110" s="180">
        <f t="shared" si="79"/>
        <v>0.09375</v>
      </c>
      <c r="AO110" s="180">
        <f t="shared" si="74"/>
        <v>-0.10476190476190476</v>
      </c>
      <c r="AP110" s="180">
        <f t="shared" si="74"/>
        <v>0.42021276595744683</v>
      </c>
      <c r="AQ110" s="180">
        <f t="shared" si="74"/>
        <v>0.011235955056179775</v>
      </c>
      <c r="AR110" s="180">
        <f t="shared" si="64"/>
        <v>-0.2962962962962963</v>
      </c>
      <c r="AS110" s="180">
        <f t="shared" si="10"/>
        <v>-0.15789473684210525</v>
      </c>
    </row>
    <row r="111" spans="2:45" ht="15" thickBot="1">
      <c r="B111" s="156" t="s">
        <v>65</v>
      </c>
      <c r="C111" s="181">
        <f t="shared" si="75"/>
        <v>0.7712765957446809</v>
      </c>
      <c r="D111" s="182">
        <f>+(H56-D56)/D56</f>
        <v>2.0898550724637683</v>
      </c>
      <c r="E111" s="182">
        <f>+(I56-E56)/E56</f>
        <v>2.4395604395604398</v>
      </c>
      <c r="F111" s="183">
        <f t="shared" si="76"/>
        <v>2.628968253968254</v>
      </c>
      <c r="G111" s="183">
        <f t="shared" si="69"/>
        <v>2.1966966966966965</v>
      </c>
      <c r="H111" s="183">
        <f t="shared" si="77"/>
        <v>1.0337711069418387</v>
      </c>
      <c r="I111" s="183">
        <f t="shared" si="77"/>
        <v>0.2707667731629393</v>
      </c>
      <c r="J111" s="183">
        <f t="shared" si="77"/>
        <v>0.027884089666484417</v>
      </c>
      <c r="K111" s="183">
        <f t="shared" si="77"/>
        <v>-0.10709253170502583</v>
      </c>
      <c r="L111" s="183">
        <f t="shared" si="77"/>
        <v>-0.1609778597785978</v>
      </c>
      <c r="M111" s="183">
        <f t="shared" si="77"/>
        <v>-0.020741671904462602</v>
      </c>
      <c r="N111" s="183">
        <f t="shared" si="78"/>
        <v>-0.011702127659574468</v>
      </c>
      <c r="O111" s="183">
        <f t="shared" si="78"/>
        <v>0.11309836927932668</v>
      </c>
      <c r="P111" s="183">
        <f t="shared" si="78"/>
        <v>0.08301264431006047</v>
      </c>
      <c r="Q111" s="183">
        <f t="shared" si="66"/>
        <v>0.1662387676508344</v>
      </c>
      <c r="R111" s="183">
        <f t="shared" si="66"/>
        <v>0.14316469321851452</v>
      </c>
      <c r="S111" s="183">
        <f t="shared" si="66"/>
        <v>0.2008506616257089</v>
      </c>
      <c r="T111" s="183">
        <f t="shared" si="66"/>
        <v>0.3532994923857868</v>
      </c>
      <c r="U111" s="183">
        <f t="shared" si="66"/>
        <v>0.2691249312052834</v>
      </c>
      <c r="V111" s="183">
        <f t="shared" si="66"/>
        <v>0.3074387947269303</v>
      </c>
      <c r="W111" s="183">
        <f t="shared" si="66"/>
        <v>0.26210153482880755</v>
      </c>
      <c r="X111" s="183">
        <f t="shared" si="66"/>
        <v>0.11515378844711177</v>
      </c>
      <c r="Y111" s="183">
        <f t="shared" si="66"/>
        <v>0.019080659150043366</v>
      </c>
      <c r="Z111" s="183">
        <f t="shared" si="66"/>
        <v>-0.12891609650702196</v>
      </c>
      <c r="AA111" s="183">
        <f t="shared" si="66"/>
        <v>-0.31462425943249145</v>
      </c>
      <c r="AB111" s="183">
        <f t="shared" si="66"/>
        <v>-0.28254288597376387</v>
      </c>
      <c r="AC111" s="183">
        <f t="shared" si="66"/>
        <v>-0.21574468085106382</v>
      </c>
      <c r="AD111" s="183">
        <f t="shared" si="66"/>
        <v>-0.1905746176105829</v>
      </c>
      <c r="AE111" s="183">
        <f t="shared" si="66"/>
        <v>-0.2183803457688808</v>
      </c>
      <c r="AF111" s="183">
        <f t="shared" si="46"/>
        <v>-0.25316455696202533</v>
      </c>
      <c r="AG111" s="183">
        <f t="shared" si="46"/>
        <v>-0.21269669017905588</v>
      </c>
      <c r="AH111" s="183">
        <f t="shared" si="46"/>
        <v>-0.22063329928498468</v>
      </c>
      <c r="AI111" s="183">
        <f t="shared" si="46"/>
        <v>-0.24563445867287545</v>
      </c>
      <c r="AJ111" s="183">
        <f t="shared" si="46"/>
        <v>-0.06528562460765851</v>
      </c>
      <c r="AK111" s="183">
        <f t="shared" si="46"/>
        <v>-0.1330117160578911</v>
      </c>
      <c r="AL111" s="184">
        <f>+(AQ56-AP56)/AP56</f>
        <v>2.028949024543738</v>
      </c>
      <c r="AM111" s="185">
        <f>+(AR56-AQ56)/AQ56</f>
        <v>0.6139621857469354</v>
      </c>
      <c r="AN111" s="185">
        <f t="shared" si="79"/>
        <v>-0.08135942327497425</v>
      </c>
      <c r="AO111" s="185">
        <f t="shared" si="74"/>
        <v>0.12485986547085202</v>
      </c>
      <c r="AP111" s="185">
        <f t="shared" si="74"/>
        <v>0.28192350815996015</v>
      </c>
      <c r="AQ111" s="185">
        <f t="shared" si="74"/>
        <v>0.06404275996112731</v>
      </c>
      <c r="AR111" s="185">
        <f t="shared" si="64"/>
        <v>-0.25728377020732485</v>
      </c>
      <c r="AS111" s="185">
        <f t="shared" si="10"/>
        <v>-0.2267584849975406</v>
      </c>
    </row>
    <row r="117" ht="13.5" thickBot="1">
      <c r="L117" s="151"/>
    </row>
  </sheetData>
  <sheetProtection/>
  <mergeCells count="1">
    <mergeCell ref="B58:E58"/>
  </mergeCells>
  <printOptions/>
  <pageMargins left="0.75" right="0.75" top="1" bottom="1" header="0" footer="0"/>
  <pageSetup fitToHeight="0" fitToWidth="1" horizontalDpi="600" verticalDpi="600" orientation="portrait" paperSize="9" scale="56" r:id="rId2"/>
  <drawing r:id="rId1"/>
</worksheet>
</file>

<file path=xl/worksheets/sheet11.xml><?xml version="1.0" encoding="utf-8"?>
<worksheet xmlns="http://schemas.openxmlformats.org/spreadsheetml/2006/main" xmlns:r="http://schemas.openxmlformats.org/officeDocument/2006/relationships">
  <sheetPr codeName="Hoja22"/>
  <dimension ref="B2:Y111"/>
  <sheetViews>
    <sheetView zoomScalePageLayoutView="0" workbookViewId="0" topLeftCell="N22">
      <selection activeCell="V78" sqref="V78"/>
    </sheetView>
  </sheetViews>
  <sheetFormatPr defaultColWidth="11.421875" defaultRowHeight="12.75"/>
  <cols>
    <col min="1" max="1" width="11.421875" style="141" customWidth="1"/>
    <col min="2" max="2" width="30.7109375" style="141" customWidth="1"/>
    <col min="3" max="32" width="12.28125" style="141" customWidth="1"/>
    <col min="33" max="16384" width="11.421875" style="141" customWidth="1"/>
  </cols>
  <sheetData>
    <row r="1" ht="12.75"/>
    <row r="2" ht="15">
      <c r="B2" s="138" t="s">
        <v>58</v>
      </c>
    </row>
    <row r="3" ht="15">
      <c r="B3" s="142" t="s">
        <v>147</v>
      </c>
    </row>
    <row r="4" ht="13.5" thickBot="1"/>
    <row r="5" spans="3:25" ht="39" customHeight="1" thickBot="1">
      <c r="C5" s="152" t="s">
        <v>114</v>
      </c>
      <c r="D5" s="152" t="s">
        <v>144</v>
      </c>
      <c r="E5" s="152" t="s">
        <v>148</v>
      </c>
      <c r="F5" s="152" t="s">
        <v>157</v>
      </c>
      <c r="G5" s="152" t="s">
        <v>160</v>
      </c>
      <c r="H5" s="152" t="s">
        <v>166</v>
      </c>
      <c r="I5" s="152" t="s">
        <v>168</v>
      </c>
      <c r="J5" s="152" t="s">
        <v>170</v>
      </c>
      <c r="K5" s="152" t="s">
        <v>175</v>
      </c>
      <c r="L5" s="152" t="s">
        <v>177</v>
      </c>
      <c r="M5" s="152" t="s">
        <v>192</v>
      </c>
      <c r="N5" s="152" t="s">
        <v>195</v>
      </c>
      <c r="O5" s="152" t="s">
        <v>200</v>
      </c>
      <c r="P5" s="152" t="s">
        <v>203</v>
      </c>
      <c r="Q5" s="152" t="s">
        <v>206</v>
      </c>
      <c r="R5" s="152" t="s">
        <v>209</v>
      </c>
      <c r="S5" s="152" t="s">
        <v>214</v>
      </c>
      <c r="T5" s="152" t="s">
        <v>217</v>
      </c>
      <c r="U5" s="152" t="s">
        <v>223</v>
      </c>
      <c r="V5" s="152" t="s">
        <v>158</v>
      </c>
      <c r="W5" s="152" t="s">
        <v>171</v>
      </c>
      <c r="X5" s="152" t="s">
        <v>196</v>
      </c>
      <c r="Y5" s="152" t="s">
        <v>210</v>
      </c>
    </row>
    <row r="6" spans="2:25" ht="14.25">
      <c r="B6" s="153" t="s">
        <v>84</v>
      </c>
      <c r="C6" s="157">
        <v>62</v>
      </c>
      <c r="D6" s="186">
        <v>63</v>
      </c>
      <c r="E6" s="187">
        <v>31</v>
      </c>
      <c r="F6" s="186">
        <v>48</v>
      </c>
      <c r="G6" s="186">
        <v>51</v>
      </c>
      <c r="H6" s="186">
        <v>78</v>
      </c>
      <c r="I6" s="186">
        <v>61</v>
      </c>
      <c r="J6" s="186">
        <v>45</v>
      </c>
      <c r="K6" s="186">
        <v>29</v>
      </c>
      <c r="L6" s="186">
        <v>45</v>
      </c>
      <c r="M6" s="186">
        <v>42</v>
      </c>
      <c r="N6" s="186">
        <v>36</v>
      </c>
      <c r="O6" s="186">
        <v>45</v>
      </c>
      <c r="P6" s="186">
        <v>27</v>
      </c>
      <c r="Q6" s="186">
        <v>24</v>
      </c>
      <c r="R6" s="186">
        <v>25</v>
      </c>
      <c r="S6" s="186">
        <v>32</v>
      </c>
      <c r="T6" s="186">
        <v>31</v>
      </c>
      <c r="U6" s="188">
        <v>20</v>
      </c>
      <c r="V6" s="188">
        <f>+C6+D6+E6+F6</f>
        <v>204</v>
      </c>
      <c r="W6" s="188">
        <f>+G6+H6+I6+J6</f>
        <v>235</v>
      </c>
      <c r="X6" s="188">
        <f>+K6+L6+M6+N6</f>
        <v>152</v>
      </c>
      <c r="Y6" s="188">
        <f>+O6+P6+Q6+R6</f>
        <v>121</v>
      </c>
    </row>
    <row r="7" spans="2:25" ht="14.25">
      <c r="B7" s="154" t="s">
        <v>22</v>
      </c>
      <c r="C7" s="162">
        <v>29</v>
      </c>
      <c r="D7" s="159">
        <v>24</v>
      </c>
      <c r="E7" s="189">
        <v>14</v>
      </c>
      <c r="F7" s="159">
        <v>13</v>
      </c>
      <c r="G7" s="159">
        <v>16</v>
      </c>
      <c r="H7" s="159">
        <v>7</v>
      </c>
      <c r="I7" s="159">
        <v>14</v>
      </c>
      <c r="J7" s="159">
        <v>17</v>
      </c>
      <c r="K7" s="159">
        <v>9</v>
      </c>
      <c r="L7" s="159">
        <v>11</v>
      </c>
      <c r="M7" s="159">
        <v>10</v>
      </c>
      <c r="N7" s="159">
        <v>13</v>
      </c>
      <c r="O7" s="159">
        <v>6</v>
      </c>
      <c r="P7" s="159">
        <v>6</v>
      </c>
      <c r="Q7" s="159">
        <v>4</v>
      </c>
      <c r="R7" s="159">
        <v>13</v>
      </c>
      <c r="S7" s="159">
        <v>2</v>
      </c>
      <c r="T7" s="159">
        <v>10</v>
      </c>
      <c r="U7" s="190">
        <v>3</v>
      </c>
      <c r="V7" s="190">
        <f>+C7+D7+E7+F7</f>
        <v>80</v>
      </c>
      <c r="W7" s="190">
        <f>+G7+H7+I7+J7</f>
        <v>54</v>
      </c>
      <c r="X7" s="190">
        <f>+K7+L7+M7+N7</f>
        <v>43</v>
      </c>
      <c r="Y7" s="190">
        <f>+O7+P7+Q7+R7</f>
        <v>29</v>
      </c>
    </row>
    <row r="8" spans="2:25" ht="14.25">
      <c r="B8" s="154" t="s">
        <v>23</v>
      </c>
      <c r="C8" s="162">
        <v>75</v>
      </c>
      <c r="D8" s="159">
        <v>79</v>
      </c>
      <c r="E8" s="189">
        <v>40</v>
      </c>
      <c r="F8" s="159">
        <v>70</v>
      </c>
      <c r="G8" s="159">
        <v>60</v>
      </c>
      <c r="H8" s="159">
        <v>71</v>
      </c>
      <c r="I8" s="159">
        <v>42</v>
      </c>
      <c r="J8" s="159">
        <v>60</v>
      </c>
      <c r="K8" s="159">
        <v>43</v>
      </c>
      <c r="L8" s="159">
        <v>41</v>
      </c>
      <c r="M8" s="159">
        <v>22</v>
      </c>
      <c r="N8" s="159">
        <v>29</v>
      </c>
      <c r="O8" s="159">
        <v>44</v>
      </c>
      <c r="P8" s="159">
        <v>33</v>
      </c>
      <c r="Q8" s="159">
        <v>36</v>
      </c>
      <c r="R8" s="159">
        <v>33</v>
      </c>
      <c r="S8" s="159">
        <v>28</v>
      </c>
      <c r="T8" s="159">
        <v>34</v>
      </c>
      <c r="U8" s="190">
        <v>27</v>
      </c>
      <c r="V8" s="190">
        <f>+C8+D8+E8+F8</f>
        <v>264</v>
      </c>
      <c r="W8" s="190">
        <f>+G8+H8+I8+J8</f>
        <v>233</v>
      </c>
      <c r="X8" s="190">
        <f>+K8+L8+M8+N8</f>
        <v>135</v>
      </c>
      <c r="Y8" s="190">
        <f>+O8+P8+Q8+R8</f>
        <v>146</v>
      </c>
    </row>
    <row r="9" spans="2:25" ht="14.25">
      <c r="B9" s="154" t="s">
        <v>24</v>
      </c>
      <c r="C9" s="162">
        <v>6</v>
      </c>
      <c r="D9" s="159">
        <v>21</v>
      </c>
      <c r="E9" s="189">
        <v>0</v>
      </c>
      <c r="F9" s="159">
        <v>16</v>
      </c>
      <c r="G9" s="159">
        <v>17</v>
      </c>
      <c r="H9" s="159">
        <v>10</v>
      </c>
      <c r="I9" s="159">
        <v>7</v>
      </c>
      <c r="J9" s="159">
        <v>15</v>
      </c>
      <c r="K9" s="159">
        <v>9</v>
      </c>
      <c r="L9" s="159">
        <v>17</v>
      </c>
      <c r="M9" s="159">
        <v>5</v>
      </c>
      <c r="N9" s="159">
        <v>24</v>
      </c>
      <c r="O9" s="159">
        <v>4</v>
      </c>
      <c r="P9" s="159">
        <v>14</v>
      </c>
      <c r="Q9" s="159">
        <v>9</v>
      </c>
      <c r="R9" s="159">
        <v>14</v>
      </c>
      <c r="S9" s="159">
        <v>16</v>
      </c>
      <c r="T9" s="159">
        <v>13</v>
      </c>
      <c r="U9" s="190">
        <v>0</v>
      </c>
      <c r="V9" s="190">
        <f>+C9+D9+E9+F9</f>
        <v>43</v>
      </c>
      <c r="W9" s="190">
        <f>+G9+H9+I9+J9</f>
        <v>49</v>
      </c>
      <c r="X9" s="190">
        <f>+K9+L9+M9+N9</f>
        <v>55</v>
      </c>
      <c r="Y9" s="190">
        <f>+O9+P9+Q9+R9</f>
        <v>41</v>
      </c>
    </row>
    <row r="10" spans="2:25" ht="14.25">
      <c r="B10" s="154" t="s">
        <v>104</v>
      </c>
      <c r="C10" s="162">
        <v>26</v>
      </c>
      <c r="D10" s="159">
        <v>24</v>
      </c>
      <c r="E10" s="189">
        <v>11</v>
      </c>
      <c r="F10" s="159">
        <v>27</v>
      </c>
      <c r="G10" s="159">
        <v>26</v>
      </c>
      <c r="H10" s="159">
        <v>18</v>
      </c>
      <c r="I10" s="159">
        <v>18</v>
      </c>
      <c r="J10" s="159">
        <v>25</v>
      </c>
      <c r="K10" s="159">
        <v>23</v>
      </c>
      <c r="L10" s="159">
        <v>15</v>
      </c>
      <c r="M10" s="159">
        <v>7</v>
      </c>
      <c r="N10" s="159">
        <v>6</v>
      </c>
      <c r="O10" s="159">
        <v>10</v>
      </c>
      <c r="P10" s="159">
        <v>5</v>
      </c>
      <c r="Q10" s="159">
        <v>9</v>
      </c>
      <c r="R10" s="159">
        <v>5</v>
      </c>
      <c r="S10" s="159">
        <v>7</v>
      </c>
      <c r="T10" s="159">
        <v>5</v>
      </c>
      <c r="U10" s="190">
        <v>4</v>
      </c>
      <c r="V10" s="190">
        <f>+C10+D10+E10+F10</f>
        <v>88</v>
      </c>
      <c r="W10" s="190">
        <f>+G10+H10+I10+J10</f>
        <v>87</v>
      </c>
      <c r="X10" s="190">
        <f>+K10+L10+M10+N10</f>
        <v>51</v>
      </c>
      <c r="Y10" s="190">
        <f>+O10+P10+Q10+R10</f>
        <v>29</v>
      </c>
    </row>
    <row r="11" spans="2:25" ht="14.25">
      <c r="B11" s="154" t="s">
        <v>8</v>
      </c>
      <c r="C11" s="162">
        <v>49</v>
      </c>
      <c r="D11" s="159">
        <v>30</v>
      </c>
      <c r="E11" s="189">
        <v>16</v>
      </c>
      <c r="F11" s="159">
        <v>63</v>
      </c>
      <c r="G11" s="159">
        <v>60</v>
      </c>
      <c r="H11" s="159">
        <v>51</v>
      </c>
      <c r="I11" s="159">
        <v>40</v>
      </c>
      <c r="J11" s="159">
        <v>39</v>
      </c>
      <c r="K11" s="159">
        <v>27</v>
      </c>
      <c r="L11" s="159">
        <v>43</v>
      </c>
      <c r="M11" s="159">
        <v>34</v>
      </c>
      <c r="N11" s="159">
        <v>21</v>
      </c>
      <c r="O11" s="159">
        <v>24</v>
      </c>
      <c r="P11" s="159">
        <v>14</v>
      </c>
      <c r="Q11" s="159">
        <v>32</v>
      </c>
      <c r="R11" s="159">
        <v>27</v>
      </c>
      <c r="S11" s="159">
        <v>13</v>
      </c>
      <c r="T11" s="159">
        <v>17</v>
      </c>
      <c r="U11" s="190">
        <v>5</v>
      </c>
      <c r="V11" s="190">
        <f>+C11+D11+E11+F11</f>
        <v>158</v>
      </c>
      <c r="W11" s="190">
        <f>+G11+H11+I11+J11</f>
        <v>190</v>
      </c>
      <c r="X11" s="190">
        <f>+K11+L11+M11+N11</f>
        <v>125</v>
      </c>
      <c r="Y11" s="190">
        <f>+O11+P11+Q11+R11</f>
        <v>97</v>
      </c>
    </row>
    <row r="12" spans="2:25" ht="14.25">
      <c r="B12" s="154" t="s">
        <v>25</v>
      </c>
      <c r="C12" s="162">
        <v>1</v>
      </c>
      <c r="D12" s="159">
        <v>3</v>
      </c>
      <c r="E12" s="189">
        <v>4</v>
      </c>
      <c r="F12" s="159">
        <v>4</v>
      </c>
      <c r="G12" s="159">
        <v>4</v>
      </c>
      <c r="H12" s="159">
        <v>3</v>
      </c>
      <c r="I12" s="159">
        <v>4</v>
      </c>
      <c r="J12" s="159">
        <v>1</v>
      </c>
      <c r="K12" s="159">
        <v>7</v>
      </c>
      <c r="L12" s="159">
        <v>2</v>
      </c>
      <c r="M12" s="159">
        <v>1</v>
      </c>
      <c r="N12" s="159">
        <v>6</v>
      </c>
      <c r="O12" s="159">
        <v>2</v>
      </c>
      <c r="P12" s="159">
        <v>1</v>
      </c>
      <c r="Q12" s="159">
        <v>1</v>
      </c>
      <c r="R12" s="159">
        <v>2</v>
      </c>
      <c r="S12" s="159">
        <v>4</v>
      </c>
      <c r="T12" s="159">
        <v>2</v>
      </c>
      <c r="U12" s="190">
        <v>1</v>
      </c>
      <c r="V12" s="190">
        <f>+C12+D12+E12+F12</f>
        <v>12</v>
      </c>
      <c r="W12" s="190">
        <f>+G12+H12+I12+J12</f>
        <v>12</v>
      </c>
      <c r="X12" s="190">
        <f>+K12+L12+M12+N12</f>
        <v>16</v>
      </c>
      <c r="Y12" s="190">
        <f>+O12+P12+Q12+R12</f>
        <v>6</v>
      </c>
    </row>
    <row r="13" spans="2:25" ht="14.25">
      <c r="B13" s="154" t="s">
        <v>26</v>
      </c>
      <c r="C13" s="162">
        <v>16</v>
      </c>
      <c r="D13" s="159">
        <v>15</v>
      </c>
      <c r="E13" s="189">
        <v>12</v>
      </c>
      <c r="F13" s="159">
        <v>16</v>
      </c>
      <c r="G13" s="159">
        <v>28</v>
      </c>
      <c r="H13" s="159">
        <v>24</v>
      </c>
      <c r="I13" s="159">
        <v>21</v>
      </c>
      <c r="J13" s="159">
        <v>18</v>
      </c>
      <c r="K13" s="159">
        <v>16</v>
      </c>
      <c r="L13" s="159">
        <v>16</v>
      </c>
      <c r="M13" s="159">
        <v>11</v>
      </c>
      <c r="N13" s="159">
        <v>13</v>
      </c>
      <c r="O13" s="159">
        <v>9</v>
      </c>
      <c r="P13" s="159">
        <v>14</v>
      </c>
      <c r="Q13" s="159">
        <v>11</v>
      </c>
      <c r="R13" s="159">
        <v>11</v>
      </c>
      <c r="S13" s="159">
        <v>5</v>
      </c>
      <c r="T13" s="159">
        <v>8</v>
      </c>
      <c r="U13" s="190">
        <v>2</v>
      </c>
      <c r="V13" s="190">
        <f>+C13+D13+E13+F13</f>
        <v>59</v>
      </c>
      <c r="W13" s="190">
        <f>+G13+H13+I13+J13</f>
        <v>91</v>
      </c>
      <c r="X13" s="190">
        <f>+K13+L13+M13+N13</f>
        <v>56</v>
      </c>
      <c r="Y13" s="190">
        <f>+O13+P13+Q13+R13</f>
        <v>45</v>
      </c>
    </row>
    <row r="14" spans="2:25" ht="14.25">
      <c r="B14" s="154" t="s">
        <v>27</v>
      </c>
      <c r="C14" s="162">
        <v>376</v>
      </c>
      <c r="D14" s="159">
        <v>366</v>
      </c>
      <c r="E14" s="189">
        <v>266</v>
      </c>
      <c r="F14" s="159">
        <v>434</v>
      </c>
      <c r="G14" s="159">
        <v>423</v>
      </c>
      <c r="H14" s="159">
        <v>366</v>
      </c>
      <c r="I14" s="159">
        <v>313</v>
      </c>
      <c r="J14" s="159">
        <v>346</v>
      </c>
      <c r="K14" s="159">
        <v>308</v>
      </c>
      <c r="L14" s="159">
        <v>274</v>
      </c>
      <c r="M14" s="159">
        <v>215</v>
      </c>
      <c r="N14" s="159">
        <v>221</v>
      </c>
      <c r="O14" s="159">
        <v>189</v>
      </c>
      <c r="P14" s="159">
        <v>192</v>
      </c>
      <c r="Q14" s="159">
        <v>162</v>
      </c>
      <c r="R14" s="159">
        <v>157</v>
      </c>
      <c r="S14" s="159">
        <v>157</v>
      </c>
      <c r="T14" s="159">
        <v>149</v>
      </c>
      <c r="U14" s="190">
        <v>165</v>
      </c>
      <c r="V14" s="190">
        <f>+C14+D14+E14+F14</f>
        <v>1442</v>
      </c>
      <c r="W14" s="190">
        <f>+G14+H14+I14+J14</f>
        <v>1448</v>
      </c>
      <c r="X14" s="190">
        <f>+K14+L14+M14+N14</f>
        <v>1018</v>
      </c>
      <c r="Y14" s="190">
        <f>+O14+P14+Q14+R14</f>
        <v>700</v>
      </c>
    </row>
    <row r="15" spans="2:25" ht="14.25">
      <c r="B15" s="154" t="s">
        <v>106</v>
      </c>
      <c r="C15" s="162">
        <v>32</v>
      </c>
      <c r="D15" s="159">
        <v>42</v>
      </c>
      <c r="E15" s="189">
        <v>64</v>
      </c>
      <c r="F15" s="159">
        <v>57</v>
      </c>
      <c r="G15" s="159">
        <v>79</v>
      </c>
      <c r="H15" s="159">
        <v>72</v>
      </c>
      <c r="I15" s="159">
        <v>62</v>
      </c>
      <c r="J15" s="159">
        <v>69</v>
      </c>
      <c r="K15" s="159">
        <v>51</v>
      </c>
      <c r="L15" s="159">
        <v>52</v>
      </c>
      <c r="M15" s="159">
        <v>38</v>
      </c>
      <c r="N15" s="159">
        <v>92</v>
      </c>
      <c r="O15" s="159">
        <v>55</v>
      </c>
      <c r="P15" s="159">
        <v>36</v>
      </c>
      <c r="Q15" s="159">
        <v>31</v>
      </c>
      <c r="R15" s="159">
        <v>38</v>
      </c>
      <c r="S15" s="159">
        <v>42</v>
      </c>
      <c r="T15" s="159">
        <v>47</v>
      </c>
      <c r="U15" s="190">
        <v>32</v>
      </c>
      <c r="V15" s="190">
        <f>+C15+D15+E15+F15</f>
        <v>195</v>
      </c>
      <c r="W15" s="190">
        <f>+G15+H15+I15+J15</f>
        <v>282</v>
      </c>
      <c r="X15" s="190">
        <f>+K15+L15+M15+N15</f>
        <v>233</v>
      </c>
      <c r="Y15" s="190">
        <f>+O15+P15+Q15+R15</f>
        <v>160</v>
      </c>
    </row>
    <row r="16" spans="2:25" ht="14.25">
      <c r="B16" s="154" t="s">
        <v>28</v>
      </c>
      <c r="C16" s="162">
        <v>3</v>
      </c>
      <c r="D16" s="159">
        <v>23</v>
      </c>
      <c r="E16" s="189">
        <v>10</v>
      </c>
      <c r="F16" s="159">
        <v>6</v>
      </c>
      <c r="G16" s="159">
        <v>25</v>
      </c>
      <c r="H16" s="159">
        <v>26</v>
      </c>
      <c r="I16" s="159">
        <v>16</v>
      </c>
      <c r="J16" s="159">
        <v>18</v>
      </c>
      <c r="K16" s="159">
        <v>22</v>
      </c>
      <c r="L16" s="159">
        <v>13</v>
      </c>
      <c r="M16" s="159">
        <v>15</v>
      </c>
      <c r="N16" s="159">
        <v>13</v>
      </c>
      <c r="O16" s="159">
        <v>8</v>
      </c>
      <c r="P16" s="159">
        <v>15</v>
      </c>
      <c r="Q16" s="159">
        <v>9</v>
      </c>
      <c r="R16" s="159">
        <v>11</v>
      </c>
      <c r="S16" s="159">
        <v>10</v>
      </c>
      <c r="T16" s="159">
        <v>13</v>
      </c>
      <c r="U16" s="190">
        <v>14</v>
      </c>
      <c r="V16" s="190">
        <f>+C16+D16+E16+F16</f>
        <v>42</v>
      </c>
      <c r="W16" s="190">
        <f>+G16+H16+I16+J16</f>
        <v>85</v>
      </c>
      <c r="X16" s="190">
        <f>+K16+L16+M16+N16</f>
        <v>63</v>
      </c>
      <c r="Y16" s="190">
        <f>+O16+P16+Q16+R16</f>
        <v>43</v>
      </c>
    </row>
    <row r="17" spans="2:25" ht="14.25">
      <c r="B17" s="154" t="s">
        <v>29</v>
      </c>
      <c r="C17" s="162">
        <v>8</v>
      </c>
      <c r="D17" s="159">
        <v>5</v>
      </c>
      <c r="E17" s="189">
        <v>3</v>
      </c>
      <c r="F17" s="159">
        <v>10</v>
      </c>
      <c r="G17" s="159">
        <v>6</v>
      </c>
      <c r="H17" s="159">
        <v>0</v>
      </c>
      <c r="I17" s="159">
        <v>5</v>
      </c>
      <c r="J17" s="159">
        <v>10</v>
      </c>
      <c r="K17" s="159">
        <v>0</v>
      </c>
      <c r="L17" s="159">
        <v>0</v>
      </c>
      <c r="M17" s="159">
        <v>2</v>
      </c>
      <c r="N17" s="159">
        <v>1</v>
      </c>
      <c r="O17" s="159">
        <v>2</v>
      </c>
      <c r="P17" s="159">
        <v>1</v>
      </c>
      <c r="Q17" s="159">
        <v>2</v>
      </c>
      <c r="R17" s="159">
        <v>0</v>
      </c>
      <c r="S17" s="159">
        <v>2</v>
      </c>
      <c r="T17" s="159">
        <v>0</v>
      </c>
      <c r="U17" s="190">
        <v>4</v>
      </c>
      <c r="V17" s="190">
        <f>+C17+D17+E17+F17</f>
        <v>26</v>
      </c>
      <c r="W17" s="190">
        <f>+G17+H17+I17+J17</f>
        <v>21</v>
      </c>
      <c r="X17" s="190">
        <f>+K17+L17+M17+N17</f>
        <v>3</v>
      </c>
      <c r="Y17" s="190">
        <f>+O17+P17+Q17+R17</f>
        <v>5</v>
      </c>
    </row>
    <row r="18" spans="2:25" ht="14.25">
      <c r="B18" s="154" t="s">
        <v>30</v>
      </c>
      <c r="C18" s="162">
        <v>33</v>
      </c>
      <c r="D18" s="159">
        <v>26</v>
      </c>
      <c r="E18" s="189">
        <v>19</v>
      </c>
      <c r="F18" s="159">
        <v>48</v>
      </c>
      <c r="G18" s="159">
        <v>34</v>
      </c>
      <c r="H18" s="159">
        <v>39</v>
      </c>
      <c r="I18" s="159">
        <v>26</v>
      </c>
      <c r="J18" s="159">
        <v>25</v>
      </c>
      <c r="K18" s="159">
        <v>27</v>
      </c>
      <c r="L18" s="159">
        <v>34</v>
      </c>
      <c r="M18" s="159">
        <v>24</v>
      </c>
      <c r="N18" s="159">
        <v>22</v>
      </c>
      <c r="O18" s="159">
        <v>17</v>
      </c>
      <c r="P18" s="159">
        <v>17</v>
      </c>
      <c r="Q18" s="159">
        <v>18</v>
      </c>
      <c r="R18" s="159">
        <v>29</v>
      </c>
      <c r="S18" s="159">
        <v>15</v>
      </c>
      <c r="T18" s="159">
        <v>15</v>
      </c>
      <c r="U18" s="190">
        <v>18</v>
      </c>
      <c r="V18" s="190">
        <f>+C18+D18+E18+F18</f>
        <v>126</v>
      </c>
      <c r="W18" s="190">
        <f>+G18+H18+I18+J18</f>
        <v>124</v>
      </c>
      <c r="X18" s="190">
        <f>+K18+L18+M18+N18</f>
        <v>107</v>
      </c>
      <c r="Y18" s="190">
        <f>+O18+P18+Q18+R18</f>
        <v>81</v>
      </c>
    </row>
    <row r="19" spans="2:25" ht="14.25">
      <c r="B19" s="154" t="s">
        <v>10</v>
      </c>
      <c r="C19" s="162">
        <v>19</v>
      </c>
      <c r="D19" s="159">
        <v>32</v>
      </c>
      <c r="E19" s="189">
        <v>26</v>
      </c>
      <c r="F19" s="159">
        <v>23</v>
      </c>
      <c r="G19" s="159">
        <v>21</v>
      </c>
      <c r="H19" s="159">
        <v>26</v>
      </c>
      <c r="I19" s="159">
        <v>30</v>
      </c>
      <c r="J19" s="159">
        <v>23</v>
      </c>
      <c r="K19" s="159">
        <v>15</v>
      </c>
      <c r="L19" s="159">
        <v>16</v>
      </c>
      <c r="M19" s="159">
        <v>13</v>
      </c>
      <c r="N19" s="159">
        <v>11</v>
      </c>
      <c r="O19" s="159">
        <v>10</v>
      </c>
      <c r="P19" s="159">
        <v>11</v>
      </c>
      <c r="Q19" s="159">
        <v>15</v>
      </c>
      <c r="R19" s="159">
        <v>14</v>
      </c>
      <c r="S19" s="159">
        <v>12</v>
      </c>
      <c r="T19" s="159">
        <v>13</v>
      </c>
      <c r="U19" s="190">
        <v>7</v>
      </c>
      <c r="V19" s="190">
        <f>+C19+D19+E19+F19</f>
        <v>100</v>
      </c>
      <c r="W19" s="190">
        <f>+G19+H19+I19+J19</f>
        <v>100</v>
      </c>
      <c r="X19" s="190">
        <f>+K19+L19+M19+N19</f>
        <v>55</v>
      </c>
      <c r="Y19" s="190">
        <f>+O19+P19+Q19+R19</f>
        <v>50</v>
      </c>
    </row>
    <row r="20" spans="2:25" ht="14.25">
      <c r="B20" s="154" t="s">
        <v>31</v>
      </c>
      <c r="C20" s="162">
        <v>36</v>
      </c>
      <c r="D20" s="159">
        <v>41</v>
      </c>
      <c r="E20" s="189">
        <v>25</v>
      </c>
      <c r="F20" s="159">
        <v>62</v>
      </c>
      <c r="G20" s="159">
        <v>32</v>
      </c>
      <c r="H20" s="159">
        <v>44</v>
      </c>
      <c r="I20" s="159">
        <v>40</v>
      </c>
      <c r="J20" s="159">
        <v>40</v>
      </c>
      <c r="K20" s="159">
        <v>18</v>
      </c>
      <c r="L20" s="159">
        <v>20</v>
      </c>
      <c r="M20" s="159">
        <v>61</v>
      </c>
      <c r="N20" s="159">
        <v>1</v>
      </c>
      <c r="O20" s="159">
        <v>52</v>
      </c>
      <c r="P20" s="159">
        <v>17</v>
      </c>
      <c r="Q20" s="159">
        <v>23</v>
      </c>
      <c r="R20" s="159">
        <v>24</v>
      </c>
      <c r="S20" s="159">
        <v>38</v>
      </c>
      <c r="T20" s="159">
        <v>17</v>
      </c>
      <c r="U20" s="190">
        <v>16</v>
      </c>
      <c r="V20" s="190">
        <f>+C20+D20+E20+F20</f>
        <v>164</v>
      </c>
      <c r="W20" s="190">
        <f>+G20+H20+I20+J20</f>
        <v>156</v>
      </c>
      <c r="X20" s="190">
        <f>+K20+L20+M20+N20</f>
        <v>100</v>
      </c>
      <c r="Y20" s="190">
        <f>+O20+P20+Q20+R20</f>
        <v>116</v>
      </c>
    </row>
    <row r="21" spans="2:25" ht="14.25">
      <c r="B21" s="154" t="s">
        <v>64</v>
      </c>
      <c r="C21" s="162">
        <v>16</v>
      </c>
      <c r="D21" s="159">
        <v>15</v>
      </c>
      <c r="E21" s="189">
        <v>12</v>
      </c>
      <c r="F21" s="159">
        <v>12</v>
      </c>
      <c r="G21" s="159">
        <v>14</v>
      </c>
      <c r="H21" s="159">
        <v>24</v>
      </c>
      <c r="I21" s="159">
        <v>11</v>
      </c>
      <c r="J21" s="159">
        <v>11</v>
      </c>
      <c r="K21" s="159">
        <v>13</v>
      </c>
      <c r="L21" s="159">
        <v>17</v>
      </c>
      <c r="M21" s="159">
        <v>6</v>
      </c>
      <c r="N21" s="159">
        <v>4</v>
      </c>
      <c r="O21" s="159">
        <v>12</v>
      </c>
      <c r="P21" s="159">
        <v>1</v>
      </c>
      <c r="Q21" s="159">
        <v>3</v>
      </c>
      <c r="R21" s="159">
        <v>12</v>
      </c>
      <c r="S21" s="159">
        <v>2</v>
      </c>
      <c r="T21" s="159">
        <v>0</v>
      </c>
      <c r="U21" s="190">
        <v>0</v>
      </c>
      <c r="V21" s="190">
        <f>+C21+D21+E21+F21</f>
        <v>55</v>
      </c>
      <c r="W21" s="190">
        <f>+G21+H21+I21+J21</f>
        <v>60</v>
      </c>
      <c r="X21" s="190">
        <f>+K21+L21+M21+N21</f>
        <v>40</v>
      </c>
      <c r="Y21" s="190">
        <f>+O21+P21+Q21+R21</f>
        <v>28</v>
      </c>
    </row>
    <row r="22" spans="2:25" ht="14.25">
      <c r="B22" s="154" t="s">
        <v>32</v>
      </c>
      <c r="C22" s="162">
        <v>14</v>
      </c>
      <c r="D22" s="159">
        <v>11</v>
      </c>
      <c r="E22" s="189">
        <v>15</v>
      </c>
      <c r="F22" s="159">
        <v>18</v>
      </c>
      <c r="G22" s="159">
        <v>14</v>
      </c>
      <c r="H22" s="159">
        <v>21</v>
      </c>
      <c r="I22" s="159">
        <v>11</v>
      </c>
      <c r="J22" s="159">
        <v>14</v>
      </c>
      <c r="K22" s="159">
        <v>15</v>
      </c>
      <c r="L22" s="159">
        <v>15</v>
      </c>
      <c r="M22" s="159">
        <v>9</v>
      </c>
      <c r="N22" s="159">
        <v>10</v>
      </c>
      <c r="O22" s="159">
        <v>15</v>
      </c>
      <c r="P22" s="159">
        <v>11</v>
      </c>
      <c r="Q22" s="159">
        <v>5</v>
      </c>
      <c r="R22" s="159">
        <v>11</v>
      </c>
      <c r="S22" s="159">
        <v>7</v>
      </c>
      <c r="T22" s="159">
        <v>4</v>
      </c>
      <c r="U22" s="190">
        <v>3</v>
      </c>
      <c r="V22" s="190">
        <f>+C22+D22+E22+F22</f>
        <v>58</v>
      </c>
      <c r="W22" s="190">
        <f>+G22+H22+I22+J22</f>
        <v>60</v>
      </c>
      <c r="X22" s="190">
        <f>+K22+L22+M22+N22</f>
        <v>49</v>
      </c>
      <c r="Y22" s="190">
        <f>+O22+P22+Q22+R22</f>
        <v>42</v>
      </c>
    </row>
    <row r="23" spans="2:25" ht="14.25">
      <c r="B23" s="154" t="s">
        <v>33</v>
      </c>
      <c r="C23" s="162">
        <v>5</v>
      </c>
      <c r="D23" s="159">
        <v>5</v>
      </c>
      <c r="E23" s="189">
        <v>6</v>
      </c>
      <c r="F23" s="159">
        <v>14</v>
      </c>
      <c r="G23" s="159">
        <v>11</v>
      </c>
      <c r="H23" s="159">
        <v>5</v>
      </c>
      <c r="I23" s="159">
        <v>4</v>
      </c>
      <c r="J23" s="159">
        <v>2</v>
      </c>
      <c r="K23" s="159">
        <v>15</v>
      </c>
      <c r="L23" s="159">
        <v>2</v>
      </c>
      <c r="M23" s="159">
        <v>4</v>
      </c>
      <c r="N23" s="159">
        <v>10</v>
      </c>
      <c r="O23" s="159">
        <v>5</v>
      </c>
      <c r="P23" s="159">
        <v>0</v>
      </c>
      <c r="Q23" s="159">
        <v>8</v>
      </c>
      <c r="R23" s="159">
        <v>2</v>
      </c>
      <c r="S23" s="159">
        <v>2</v>
      </c>
      <c r="T23" s="159">
        <v>6</v>
      </c>
      <c r="U23" s="190">
        <v>2</v>
      </c>
      <c r="V23" s="190">
        <f>+C23+D23+E23+F23</f>
        <v>30</v>
      </c>
      <c r="W23" s="190">
        <f>+G23+H23+I23+J23</f>
        <v>22</v>
      </c>
      <c r="X23" s="190">
        <f>+K23+L23+M23+N23</f>
        <v>31</v>
      </c>
      <c r="Y23" s="190">
        <f>+O23+P23+Q23+R23</f>
        <v>15</v>
      </c>
    </row>
    <row r="24" spans="2:25" ht="14.25">
      <c r="B24" s="154" t="s">
        <v>105</v>
      </c>
      <c r="C24" s="162">
        <v>33</v>
      </c>
      <c r="D24" s="159">
        <v>30</v>
      </c>
      <c r="E24" s="189">
        <v>34</v>
      </c>
      <c r="F24" s="159">
        <v>42</v>
      </c>
      <c r="G24" s="159">
        <v>38</v>
      </c>
      <c r="H24" s="159">
        <v>36</v>
      </c>
      <c r="I24" s="159">
        <v>23</v>
      </c>
      <c r="J24" s="159">
        <v>24</v>
      </c>
      <c r="K24" s="159">
        <v>20</v>
      </c>
      <c r="L24" s="159">
        <v>19</v>
      </c>
      <c r="M24" s="159">
        <v>11</v>
      </c>
      <c r="N24" s="159">
        <v>15</v>
      </c>
      <c r="O24" s="159">
        <v>12</v>
      </c>
      <c r="P24" s="159">
        <v>15</v>
      </c>
      <c r="Q24" s="159">
        <v>10</v>
      </c>
      <c r="R24" s="159">
        <v>10</v>
      </c>
      <c r="S24" s="159">
        <v>7</v>
      </c>
      <c r="T24" s="159">
        <v>9</v>
      </c>
      <c r="U24" s="190">
        <v>4</v>
      </c>
      <c r="V24" s="190">
        <f>+C24+D24+E24+F24</f>
        <v>139</v>
      </c>
      <c r="W24" s="190">
        <f>+G24+H24+I24+J24</f>
        <v>121</v>
      </c>
      <c r="X24" s="190">
        <f>+K24+L24+M24+N24</f>
        <v>65</v>
      </c>
      <c r="Y24" s="190">
        <f>+O24+P24+Q24+R24</f>
        <v>47</v>
      </c>
    </row>
    <row r="25" spans="2:25" ht="14.25">
      <c r="B25" s="154" t="s">
        <v>34</v>
      </c>
      <c r="C25" s="162">
        <v>36</v>
      </c>
      <c r="D25" s="159">
        <v>32</v>
      </c>
      <c r="E25" s="189">
        <v>29</v>
      </c>
      <c r="F25" s="159">
        <v>43</v>
      </c>
      <c r="G25" s="159">
        <v>36</v>
      </c>
      <c r="H25" s="159">
        <v>44</v>
      </c>
      <c r="I25" s="159">
        <v>23</v>
      </c>
      <c r="J25" s="159">
        <v>0</v>
      </c>
      <c r="K25" s="159">
        <v>20</v>
      </c>
      <c r="L25" s="159">
        <v>27</v>
      </c>
      <c r="M25" s="159">
        <v>21</v>
      </c>
      <c r="N25" s="159">
        <v>45</v>
      </c>
      <c r="O25" s="159">
        <v>25</v>
      </c>
      <c r="P25" s="159">
        <v>24</v>
      </c>
      <c r="Q25" s="159">
        <v>11</v>
      </c>
      <c r="R25" s="159">
        <v>15</v>
      </c>
      <c r="S25" s="159">
        <v>17</v>
      </c>
      <c r="T25" s="159">
        <v>17</v>
      </c>
      <c r="U25" s="190">
        <v>11</v>
      </c>
      <c r="V25" s="190">
        <f>+C25+D25+E25+F25</f>
        <v>140</v>
      </c>
      <c r="W25" s="190">
        <f>+G25+H25+I25+J25</f>
        <v>103</v>
      </c>
      <c r="X25" s="190">
        <f>+K25+L25+M25+N25</f>
        <v>113</v>
      </c>
      <c r="Y25" s="190">
        <f>+O25+P25+Q25+R25</f>
        <v>75</v>
      </c>
    </row>
    <row r="26" spans="2:25" ht="14.25">
      <c r="B26" s="154" t="s">
        <v>35</v>
      </c>
      <c r="C26" s="162">
        <v>22</v>
      </c>
      <c r="D26" s="159">
        <v>10</v>
      </c>
      <c r="E26" s="189">
        <v>14</v>
      </c>
      <c r="F26" s="159">
        <v>17</v>
      </c>
      <c r="G26" s="159">
        <v>8</v>
      </c>
      <c r="H26" s="159">
        <v>22</v>
      </c>
      <c r="I26" s="159">
        <v>13</v>
      </c>
      <c r="J26" s="159">
        <v>24</v>
      </c>
      <c r="K26" s="159">
        <v>15</v>
      </c>
      <c r="L26" s="159">
        <v>14</v>
      </c>
      <c r="M26" s="159">
        <v>17</v>
      </c>
      <c r="N26" s="159">
        <v>17</v>
      </c>
      <c r="O26" s="159">
        <v>14</v>
      </c>
      <c r="P26" s="159">
        <v>12</v>
      </c>
      <c r="Q26" s="159">
        <v>17</v>
      </c>
      <c r="R26" s="159">
        <v>15</v>
      </c>
      <c r="S26" s="159">
        <v>8</v>
      </c>
      <c r="T26" s="159">
        <v>14</v>
      </c>
      <c r="U26" s="190">
        <v>10</v>
      </c>
      <c r="V26" s="190">
        <f>+C26+D26+E26+F26</f>
        <v>63</v>
      </c>
      <c r="W26" s="190">
        <f>+G26+H26+I26+J26</f>
        <v>67</v>
      </c>
      <c r="X26" s="190">
        <f>+K26+L26+M26+N26</f>
        <v>63</v>
      </c>
      <c r="Y26" s="190">
        <f>+O26+P26+Q26+R26</f>
        <v>58</v>
      </c>
    </row>
    <row r="27" spans="2:25" ht="14.25">
      <c r="B27" s="154" t="s">
        <v>62</v>
      </c>
      <c r="C27" s="162">
        <v>8</v>
      </c>
      <c r="D27" s="159">
        <v>1</v>
      </c>
      <c r="E27" s="189">
        <v>1</v>
      </c>
      <c r="F27" s="159">
        <v>0</v>
      </c>
      <c r="G27" s="159">
        <v>9</v>
      </c>
      <c r="H27" s="159">
        <v>7</v>
      </c>
      <c r="I27" s="159">
        <v>6</v>
      </c>
      <c r="J27" s="159">
        <v>3</v>
      </c>
      <c r="K27" s="159">
        <v>5</v>
      </c>
      <c r="L27" s="159">
        <v>6</v>
      </c>
      <c r="M27" s="159">
        <v>5</v>
      </c>
      <c r="N27" s="159">
        <v>4</v>
      </c>
      <c r="O27" s="159">
        <v>9</v>
      </c>
      <c r="P27" s="159">
        <v>7</v>
      </c>
      <c r="Q27" s="159">
        <v>3</v>
      </c>
      <c r="R27" s="159">
        <v>9</v>
      </c>
      <c r="S27" s="159">
        <v>4</v>
      </c>
      <c r="T27" s="159">
        <v>4</v>
      </c>
      <c r="U27" s="190">
        <v>6</v>
      </c>
      <c r="V27" s="190">
        <f>+C27+D27+E27+F27</f>
        <v>10</v>
      </c>
      <c r="W27" s="190">
        <f>+G27+H27+I27+J27</f>
        <v>25</v>
      </c>
      <c r="X27" s="190">
        <f>+K27+L27+M27+N27</f>
        <v>20</v>
      </c>
      <c r="Y27" s="190">
        <f>+O27+P27+Q27+R27</f>
        <v>28</v>
      </c>
    </row>
    <row r="28" spans="2:25" ht="14.25">
      <c r="B28" s="154" t="s">
        <v>36</v>
      </c>
      <c r="C28" s="162">
        <v>13</v>
      </c>
      <c r="D28" s="159">
        <v>10</v>
      </c>
      <c r="E28" s="189">
        <v>9</v>
      </c>
      <c r="F28" s="159">
        <v>14</v>
      </c>
      <c r="G28" s="159">
        <v>13</v>
      </c>
      <c r="H28" s="159">
        <v>14</v>
      </c>
      <c r="I28" s="159">
        <v>9</v>
      </c>
      <c r="J28" s="159">
        <v>14</v>
      </c>
      <c r="K28" s="159">
        <v>5</v>
      </c>
      <c r="L28" s="159">
        <v>5</v>
      </c>
      <c r="M28" s="159">
        <v>0</v>
      </c>
      <c r="N28" s="159">
        <v>12</v>
      </c>
      <c r="O28" s="159">
        <v>14</v>
      </c>
      <c r="P28" s="159">
        <v>6</v>
      </c>
      <c r="Q28" s="159">
        <v>3</v>
      </c>
      <c r="R28" s="159">
        <v>5</v>
      </c>
      <c r="S28" s="159">
        <v>5</v>
      </c>
      <c r="T28" s="159">
        <v>4</v>
      </c>
      <c r="U28" s="190">
        <v>7</v>
      </c>
      <c r="V28" s="190">
        <f>+C28+D28+E28+F28</f>
        <v>46</v>
      </c>
      <c r="W28" s="190">
        <f>+G28+H28+I28+J28</f>
        <v>50</v>
      </c>
      <c r="X28" s="190">
        <f>+K28+L28+M28+N28</f>
        <v>22</v>
      </c>
      <c r="Y28" s="190">
        <f>+O28+P28+Q28+R28</f>
        <v>28</v>
      </c>
    </row>
    <row r="29" spans="2:25" ht="14.25">
      <c r="B29" s="154" t="s">
        <v>37</v>
      </c>
      <c r="C29" s="162">
        <v>8</v>
      </c>
      <c r="D29" s="159">
        <v>11</v>
      </c>
      <c r="E29" s="189">
        <v>8</v>
      </c>
      <c r="F29" s="159">
        <v>10</v>
      </c>
      <c r="G29" s="159">
        <v>8</v>
      </c>
      <c r="H29" s="159">
        <v>11</v>
      </c>
      <c r="I29" s="159">
        <v>5</v>
      </c>
      <c r="J29" s="159">
        <v>1</v>
      </c>
      <c r="K29" s="159">
        <v>8</v>
      </c>
      <c r="L29" s="159">
        <v>5</v>
      </c>
      <c r="M29" s="159">
        <v>3</v>
      </c>
      <c r="N29" s="159">
        <v>3</v>
      </c>
      <c r="O29" s="159">
        <v>3</v>
      </c>
      <c r="P29" s="159">
        <v>3</v>
      </c>
      <c r="Q29" s="159">
        <v>2</v>
      </c>
      <c r="R29" s="159">
        <v>4</v>
      </c>
      <c r="S29" s="159">
        <v>5</v>
      </c>
      <c r="T29" s="159">
        <v>2</v>
      </c>
      <c r="U29" s="190">
        <v>6</v>
      </c>
      <c r="V29" s="190">
        <f>+C29+D29+E29+F29</f>
        <v>37</v>
      </c>
      <c r="W29" s="190">
        <f>+G29+H29+I29+J29</f>
        <v>25</v>
      </c>
      <c r="X29" s="190">
        <f>+K29+L29+M29+N29</f>
        <v>19</v>
      </c>
      <c r="Y29" s="190">
        <f>+O29+P29+Q29+R29</f>
        <v>12</v>
      </c>
    </row>
    <row r="30" spans="2:25" ht="14.25">
      <c r="B30" s="154" t="s">
        <v>38</v>
      </c>
      <c r="C30" s="162">
        <v>33</v>
      </c>
      <c r="D30" s="159">
        <v>58</v>
      </c>
      <c r="E30" s="189">
        <v>38</v>
      </c>
      <c r="F30" s="159">
        <v>54</v>
      </c>
      <c r="G30" s="159">
        <v>325</v>
      </c>
      <c r="H30" s="159">
        <v>47</v>
      </c>
      <c r="I30" s="159">
        <v>27</v>
      </c>
      <c r="J30" s="159">
        <v>38</v>
      </c>
      <c r="K30" s="159">
        <v>36</v>
      </c>
      <c r="L30" s="159">
        <v>53</v>
      </c>
      <c r="M30" s="159">
        <v>15</v>
      </c>
      <c r="N30" s="159">
        <v>28</v>
      </c>
      <c r="O30" s="159">
        <v>41</v>
      </c>
      <c r="P30" s="159">
        <v>33</v>
      </c>
      <c r="Q30" s="159">
        <v>24</v>
      </c>
      <c r="R30" s="159">
        <v>35</v>
      </c>
      <c r="S30" s="159">
        <v>28</v>
      </c>
      <c r="T30" s="159">
        <v>32</v>
      </c>
      <c r="U30" s="190">
        <v>21</v>
      </c>
      <c r="V30" s="190">
        <f>+C30+D30+E30+F30</f>
        <v>183</v>
      </c>
      <c r="W30" s="190">
        <f>+G30+H30+I30+J30</f>
        <v>437</v>
      </c>
      <c r="X30" s="190">
        <f>+K30+L30+M30+N30</f>
        <v>132</v>
      </c>
      <c r="Y30" s="190">
        <f>+O30+P30+Q30+R30</f>
        <v>133</v>
      </c>
    </row>
    <row r="31" spans="2:25" ht="14.25">
      <c r="B31" s="154" t="s">
        <v>39</v>
      </c>
      <c r="C31" s="162">
        <v>16</v>
      </c>
      <c r="D31" s="159">
        <v>13</v>
      </c>
      <c r="E31" s="189">
        <v>7</v>
      </c>
      <c r="F31" s="159">
        <v>13</v>
      </c>
      <c r="G31" s="159">
        <v>11</v>
      </c>
      <c r="H31" s="159">
        <v>20</v>
      </c>
      <c r="I31" s="159">
        <v>20</v>
      </c>
      <c r="J31" s="159">
        <v>4</v>
      </c>
      <c r="K31" s="159">
        <v>14</v>
      </c>
      <c r="L31" s="159">
        <v>10</v>
      </c>
      <c r="M31" s="159">
        <v>5</v>
      </c>
      <c r="N31" s="159">
        <v>16</v>
      </c>
      <c r="O31" s="159">
        <v>6</v>
      </c>
      <c r="P31" s="159">
        <v>12</v>
      </c>
      <c r="Q31" s="159">
        <v>7</v>
      </c>
      <c r="R31" s="159">
        <v>7</v>
      </c>
      <c r="S31" s="159">
        <v>3</v>
      </c>
      <c r="T31" s="159">
        <v>4</v>
      </c>
      <c r="U31" s="190">
        <v>2</v>
      </c>
      <c r="V31" s="190">
        <f>+C31+D31+E31+F31</f>
        <v>49</v>
      </c>
      <c r="W31" s="190">
        <f>+G31+H31+I31+J31</f>
        <v>55</v>
      </c>
      <c r="X31" s="190">
        <f>+K31+L31+M31+N31</f>
        <v>45</v>
      </c>
      <c r="Y31" s="190">
        <f>+O31+P31+Q31+R31</f>
        <v>32</v>
      </c>
    </row>
    <row r="32" spans="2:25" ht="14.25">
      <c r="B32" s="154" t="s">
        <v>12</v>
      </c>
      <c r="C32" s="162">
        <v>21</v>
      </c>
      <c r="D32" s="159">
        <v>14</v>
      </c>
      <c r="E32" s="189">
        <v>9</v>
      </c>
      <c r="F32" s="159">
        <v>15</v>
      </c>
      <c r="G32" s="159">
        <v>22</v>
      </c>
      <c r="H32" s="159">
        <v>21</v>
      </c>
      <c r="I32" s="159">
        <v>17</v>
      </c>
      <c r="J32" s="159">
        <v>17</v>
      </c>
      <c r="K32" s="159">
        <v>18</v>
      </c>
      <c r="L32" s="159">
        <v>15</v>
      </c>
      <c r="M32" s="159">
        <v>6</v>
      </c>
      <c r="N32" s="159">
        <v>14</v>
      </c>
      <c r="O32" s="159">
        <v>6</v>
      </c>
      <c r="P32" s="159">
        <v>7</v>
      </c>
      <c r="Q32" s="159">
        <v>4</v>
      </c>
      <c r="R32" s="159">
        <v>6</v>
      </c>
      <c r="S32" s="159">
        <v>3</v>
      </c>
      <c r="T32" s="159">
        <v>6</v>
      </c>
      <c r="U32" s="190">
        <v>3</v>
      </c>
      <c r="V32" s="190">
        <f>+C32+D32+E32+F32</f>
        <v>59</v>
      </c>
      <c r="W32" s="190">
        <f>+G32+H32+I32+J32</f>
        <v>77</v>
      </c>
      <c r="X32" s="190">
        <f>+K32+L32+M32+N32</f>
        <v>53</v>
      </c>
      <c r="Y32" s="190">
        <f>+O32+P32+Q32+R32</f>
        <v>23</v>
      </c>
    </row>
    <row r="33" spans="2:25" ht="14.25">
      <c r="B33" s="154" t="s">
        <v>40</v>
      </c>
      <c r="C33" s="162">
        <v>28</v>
      </c>
      <c r="D33" s="159">
        <v>26</v>
      </c>
      <c r="E33" s="189">
        <v>36</v>
      </c>
      <c r="F33" s="159">
        <v>45</v>
      </c>
      <c r="G33" s="159">
        <v>31</v>
      </c>
      <c r="H33" s="159">
        <v>36</v>
      </c>
      <c r="I33" s="159">
        <v>24</v>
      </c>
      <c r="J33" s="159">
        <v>42</v>
      </c>
      <c r="K33" s="159">
        <v>27</v>
      </c>
      <c r="L33" s="159">
        <v>20</v>
      </c>
      <c r="M33" s="159">
        <v>14</v>
      </c>
      <c r="N33" s="159">
        <v>21</v>
      </c>
      <c r="O33" s="159">
        <v>25</v>
      </c>
      <c r="P33" s="159">
        <v>19</v>
      </c>
      <c r="Q33" s="159">
        <v>16</v>
      </c>
      <c r="R33" s="159">
        <v>21</v>
      </c>
      <c r="S33" s="159">
        <v>23</v>
      </c>
      <c r="T33" s="159">
        <v>17</v>
      </c>
      <c r="U33" s="190">
        <v>15</v>
      </c>
      <c r="V33" s="190">
        <f>+C33+D33+E33+F33</f>
        <v>135</v>
      </c>
      <c r="W33" s="190">
        <f>+G33+H33+I33+J33</f>
        <v>133</v>
      </c>
      <c r="X33" s="190">
        <f>+K33+L33+M33+N33</f>
        <v>82</v>
      </c>
      <c r="Y33" s="190">
        <f>+O33+P33+Q33+R33</f>
        <v>81</v>
      </c>
    </row>
    <row r="34" spans="2:25" ht="14.25">
      <c r="B34" s="154" t="s">
        <v>41</v>
      </c>
      <c r="C34" s="162">
        <v>13</v>
      </c>
      <c r="D34" s="159">
        <v>14</v>
      </c>
      <c r="E34" s="189">
        <v>9</v>
      </c>
      <c r="F34" s="159">
        <v>17</v>
      </c>
      <c r="G34" s="159">
        <v>19</v>
      </c>
      <c r="H34" s="159">
        <v>21</v>
      </c>
      <c r="I34" s="159">
        <v>8</v>
      </c>
      <c r="J34" s="159">
        <v>21</v>
      </c>
      <c r="K34" s="159">
        <v>18</v>
      </c>
      <c r="L34" s="159">
        <v>14</v>
      </c>
      <c r="M34" s="159">
        <v>5</v>
      </c>
      <c r="N34" s="159">
        <v>2</v>
      </c>
      <c r="O34" s="159">
        <v>8</v>
      </c>
      <c r="P34" s="159">
        <v>11</v>
      </c>
      <c r="Q34" s="159">
        <v>2</v>
      </c>
      <c r="R34" s="159">
        <v>1</v>
      </c>
      <c r="S34" s="159">
        <v>8</v>
      </c>
      <c r="T34" s="159">
        <v>4</v>
      </c>
      <c r="U34" s="190">
        <v>2</v>
      </c>
      <c r="V34" s="190">
        <f>+C34+D34+E34+F34</f>
        <v>53</v>
      </c>
      <c r="W34" s="190">
        <f>+G34+H34+I34+J34</f>
        <v>69</v>
      </c>
      <c r="X34" s="190">
        <f>+K34+L34+M34+N34</f>
        <v>39</v>
      </c>
      <c r="Y34" s="190">
        <f>+O34+P34+Q34+R34</f>
        <v>22</v>
      </c>
    </row>
    <row r="35" spans="2:25" ht="14.25">
      <c r="B35" s="154" t="s">
        <v>42</v>
      </c>
      <c r="C35" s="162">
        <v>16</v>
      </c>
      <c r="D35" s="159">
        <v>9</v>
      </c>
      <c r="E35" s="189">
        <v>4</v>
      </c>
      <c r="F35" s="159">
        <v>13</v>
      </c>
      <c r="G35" s="159">
        <v>12</v>
      </c>
      <c r="H35" s="159">
        <v>16</v>
      </c>
      <c r="I35" s="159">
        <v>11</v>
      </c>
      <c r="J35" s="159">
        <v>12</v>
      </c>
      <c r="K35" s="159">
        <v>5</v>
      </c>
      <c r="L35" s="159">
        <v>8</v>
      </c>
      <c r="M35" s="159">
        <v>9</v>
      </c>
      <c r="N35" s="159">
        <v>8</v>
      </c>
      <c r="O35" s="159">
        <v>4</v>
      </c>
      <c r="P35" s="159">
        <v>8</v>
      </c>
      <c r="Q35" s="159">
        <v>5</v>
      </c>
      <c r="R35" s="159">
        <v>12</v>
      </c>
      <c r="S35" s="159">
        <v>1</v>
      </c>
      <c r="T35" s="159">
        <v>4</v>
      </c>
      <c r="U35" s="190">
        <v>2</v>
      </c>
      <c r="V35" s="190">
        <f>+C35+D35+E35+F35</f>
        <v>42</v>
      </c>
      <c r="W35" s="190">
        <f>+G35+H35+I35+J35</f>
        <v>51</v>
      </c>
      <c r="X35" s="190">
        <f>+K35+L35+M35+N35</f>
        <v>30</v>
      </c>
      <c r="Y35" s="190">
        <f>+O35+P35+Q35+R35</f>
        <v>29</v>
      </c>
    </row>
    <row r="36" spans="2:25" ht="14.25">
      <c r="B36" s="154" t="s">
        <v>43</v>
      </c>
      <c r="C36" s="162">
        <v>18</v>
      </c>
      <c r="D36" s="159">
        <v>19</v>
      </c>
      <c r="E36" s="189">
        <v>19</v>
      </c>
      <c r="F36" s="159">
        <v>15</v>
      </c>
      <c r="G36" s="159">
        <v>21</v>
      </c>
      <c r="H36" s="159">
        <v>20</v>
      </c>
      <c r="I36" s="159">
        <v>6</v>
      </c>
      <c r="J36" s="159">
        <v>19</v>
      </c>
      <c r="K36" s="159">
        <v>15</v>
      </c>
      <c r="L36" s="159">
        <v>20</v>
      </c>
      <c r="M36" s="159">
        <v>16</v>
      </c>
      <c r="N36" s="159">
        <v>13</v>
      </c>
      <c r="O36" s="159">
        <v>12</v>
      </c>
      <c r="P36" s="159">
        <v>15</v>
      </c>
      <c r="Q36" s="159">
        <v>9</v>
      </c>
      <c r="R36" s="159">
        <v>12</v>
      </c>
      <c r="S36" s="159">
        <v>13</v>
      </c>
      <c r="T36" s="159">
        <v>17</v>
      </c>
      <c r="U36" s="190">
        <v>10</v>
      </c>
      <c r="V36" s="190">
        <f>+C36+D36+E36+F36</f>
        <v>71</v>
      </c>
      <c r="W36" s="190">
        <f>+G36+H36+I36+J36</f>
        <v>66</v>
      </c>
      <c r="X36" s="190">
        <f>+K36+L36+M36+N36</f>
        <v>64</v>
      </c>
      <c r="Y36" s="190">
        <f>+O36+P36+Q36+R36</f>
        <v>48</v>
      </c>
    </row>
    <row r="37" spans="2:25" ht="14.25">
      <c r="B37" s="154" t="s">
        <v>13</v>
      </c>
      <c r="C37" s="162">
        <v>202</v>
      </c>
      <c r="D37" s="159">
        <v>288</v>
      </c>
      <c r="E37" s="189">
        <v>163</v>
      </c>
      <c r="F37" s="159">
        <v>302</v>
      </c>
      <c r="G37" s="159">
        <v>313</v>
      </c>
      <c r="H37" s="159">
        <v>315</v>
      </c>
      <c r="I37" s="159">
        <v>259</v>
      </c>
      <c r="J37" s="159">
        <v>351</v>
      </c>
      <c r="K37" s="159">
        <v>285</v>
      </c>
      <c r="L37" s="159">
        <v>236</v>
      </c>
      <c r="M37" s="159">
        <v>181</v>
      </c>
      <c r="N37" s="159">
        <v>272</v>
      </c>
      <c r="O37" s="159">
        <v>198</v>
      </c>
      <c r="P37" s="159">
        <v>210</v>
      </c>
      <c r="Q37" s="159">
        <v>112</v>
      </c>
      <c r="R37" s="159">
        <v>162</v>
      </c>
      <c r="S37" s="159">
        <v>112</v>
      </c>
      <c r="T37" s="159">
        <v>132</v>
      </c>
      <c r="U37" s="190">
        <v>154</v>
      </c>
      <c r="V37" s="190">
        <f>+C37+D37+E37+F37</f>
        <v>955</v>
      </c>
      <c r="W37" s="190">
        <f>+G37+H37+I37+J37</f>
        <v>1238</v>
      </c>
      <c r="X37" s="190">
        <f>+K37+L37+M37+N37</f>
        <v>974</v>
      </c>
      <c r="Y37" s="190">
        <f>+O37+P37+Q37+R37</f>
        <v>682</v>
      </c>
    </row>
    <row r="38" spans="2:25" ht="14.25">
      <c r="B38" s="154" t="s">
        <v>44</v>
      </c>
      <c r="C38" s="162">
        <v>66</v>
      </c>
      <c r="D38" s="159">
        <v>55</v>
      </c>
      <c r="E38" s="189">
        <v>32</v>
      </c>
      <c r="F38" s="159">
        <v>71</v>
      </c>
      <c r="G38" s="159">
        <v>63</v>
      </c>
      <c r="H38" s="159">
        <v>39</v>
      </c>
      <c r="I38" s="159">
        <v>37</v>
      </c>
      <c r="J38" s="159">
        <v>45</v>
      </c>
      <c r="K38" s="159">
        <v>35</v>
      </c>
      <c r="L38" s="159">
        <v>51</v>
      </c>
      <c r="M38" s="159">
        <v>26</v>
      </c>
      <c r="N38" s="159">
        <v>39</v>
      </c>
      <c r="O38" s="159">
        <v>28</v>
      </c>
      <c r="P38" s="159">
        <v>17</v>
      </c>
      <c r="Q38" s="159">
        <v>31</v>
      </c>
      <c r="R38" s="159">
        <v>21</v>
      </c>
      <c r="S38" s="159">
        <v>15</v>
      </c>
      <c r="T38" s="159">
        <v>24</v>
      </c>
      <c r="U38" s="190">
        <v>14</v>
      </c>
      <c r="V38" s="190">
        <f>+C38+D38+E38+F38</f>
        <v>224</v>
      </c>
      <c r="W38" s="190">
        <f>+G38+H38+I38+J38</f>
        <v>184</v>
      </c>
      <c r="X38" s="190">
        <f>+K38+L38+M38+N38</f>
        <v>151</v>
      </c>
      <c r="Y38" s="190">
        <f>+O38+P38+Q38+R38</f>
        <v>97</v>
      </c>
    </row>
    <row r="39" spans="2:25" ht="14.25">
      <c r="B39" s="154" t="s">
        <v>14</v>
      </c>
      <c r="C39" s="162">
        <v>56</v>
      </c>
      <c r="D39" s="159">
        <v>93</v>
      </c>
      <c r="E39" s="189">
        <v>43</v>
      </c>
      <c r="F39" s="159">
        <v>91</v>
      </c>
      <c r="G39" s="159">
        <v>68</v>
      </c>
      <c r="H39" s="159">
        <v>38</v>
      </c>
      <c r="I39" s="159">
        <v>56</v>
      </c>
      <c r="J39" s="159">
        <v>70</v>
      </c>
      <c r="K39" s="159">
        <v>65</v>
      </c>
      <c r="L39" s="159">
        <v>33</v>
      </c>
      <c r="M39" s="159">
        <v>27</v>
      </c>
      <c r="N39" s="159">
        <v>51</v>
      </c>
      <c r="O39" s="159">
        <v>37</v>
      </c>
      <c r="P39" s="159">
        <v>43</v>
      </c>
      <c r="Q39" s="159">
        <v>21</v>
      </c>
      <c r="R39" s="159">
        <v>28</v>
      </c>
      <c r="S39" s="159">
        <v>21</v>
      </c>
      <c r="T39" s="159">
        <v>34</v>
      </c>
      <c r="U39" s="190">
        <v>18</v>
      </c>
      <c r="V39" s="190">
        <f>+C39+D39+E39+F39</f>
        <v>283</v>
      </c>
      <c r="W39" s="190">
        <f>+G39+H39+I39+J39</f>
        <v>232</v>
      </c>
      <c r="X39" s="190">
        <f>+K39+L39+M39+N39</f>
        <v>176</v>
      </c>
      <c r="Y39" s="190">
        <f>+O39+P39+Q39+R39</f>
        <v>129</v>
      </c>
    </row>
    <row r="40" spans="2:25" ht="14.25">
      <c r="B40" s="154" t="s">
        <v>15</v>
      </c>
      <c r="C40" s="162">
        <v>30</v>
      </c>
      <c r="D40" s="159">
        <v>27</v>
      </c>
      <c r="E40" s="189">
        <v>32</v>
      </c>
      <c r="F40" s="159">
        <v>35</v>
      </c>
      <c r="G40" s="159">
        <v>36</v>
      </c>
      <c r="H40" s="159">
        <v>43</v>
      </c>
      <c r="I40" s="159">
        <v>33</v>
      </c>
      <c r="J40" s="159">
        <v>33</v>
      </c>
      <c r="K40" s="159">
        <v>31</v>
      </c>
      <c r="L40" s="159">
        <v>18</v>
      </c>
      <c r="M40" s="159">
        <v>19</v>
      </c>
      <c r="N40" s="159">
        <v>28</v>
      </c>
      <c r="O40" s="159">
        <v>16</v>
      </c>
      <c r="P40" s="159">
        <v>29</v>
      </c>
      <c r="Q40" s="159">
        <v>10</v>
      </c>
      <c r="R40" s="159">
        <v>22</v>
      </c>
      <c r="S40" s="159">
        <v>17</v>
      </c>
      <c r="T40" s="159">
        <v>19</v>
      </c>
      <c r="U40" s="190">
        <v>17</v>
      </c>
      <c r="V40" s="190">
        <f>+C40+D40+E40+F40</f>
        <v>124</v>
      </c>
      <c r="W40" s="190">
        <f>+G40+H40+I40+J40</f>
        <v>145</v>
      </c>
      <c r="X40" s="190">
        <f>+K40+L40+M40+N40</f>
        <v>96</v>
      </c>
      <c r="Y40" s="190">
        <f>+O40+P40+Q40+R40</f>
        <v>77</v>
      </c>
    </row>
    <row r="41" spans="2:25" ht="14.25">
      <c r="B41" s="154" t="s">
        <v>45</v>
      </c>
      <c r="C41" s="162">
        <v>12</v>
      </c>
      <c r="D41" s="159">
        <v>10</v>
      </c>
      <c r="E41" s="189">
        <v>7</v>
      </c>
      <c r="F41" s="159">
        <v>7</v>
      </c>
      <c r="G41" s="159">
        <v>9</v>
      </c>
      <c r="H41" s="159">
        <v>18</v>
      </c>
      <c r="I41" s="159">
        <v>0</v>
      </c>
      <c r="J41" s="159">
        <v>3</v>
      </c>
      <c r="K41" s="159">
        <v>11</v>
      </c>
      <c r="L41" s="159">
        <v>8</v>
      </c>
      <c r="M41" s="159">
        <v>6</v>
      </c>
      <c r="N41" s="159">
        <v>7</v>
      </c>
      <c r="O41" s="159">
        <v>13</v>
      </c>
      <c r="P41" s="159">
        <v>7</v>
      </c>
      <c r="Q41" s="159">
        <v>3</v>
      </c>
      <c r="R41" s="159">
        <v>3</v>
      </c>
      <c r="S41" s="159">
        <v>13</v>
      </c>
      <c r="T41" s="159">
        <v>8</v>
      </c>
      <c r="U41" s="190">
        <v>8</v>
      </c>
      <c r="V41" s="190">
        <f>+C41+D41+E41+F41</f>
        <v>36</v>
      </c>
      <c r="W41" s="190">
        <f>+G41+H41+I41+J41</f>
        <v>30</v>
      </c>
      <c r="X41" s="190">
        <f>+K41+L41+M41+N41</f>
        <v>32</v>
      </c>
      <c r="Y41" s="190">
        <f>+O41+P41+Q41+R41</f>
        <v>26</v>
      </c>
    </row>
    <row r="42" spans="2:25" ht="14.25">
      <c r="B42" s="154" t="s">
        <v>46</v>
      </c>
      <c r="C42" s="162">
        <v>6</v>
      </c>
      <c r="D42" s="159">
        <v>1</v>
      </c>
      <c r="E42" s="189">
        <v>7</v>
      </c>
      <c r="F42" s="159">
        <v>8</v>
      </c>
      <c r="G42" s="159">
        <v>18</v>
      </c>
      <c r="H42" s="159">
        <v>10</v>
      </c>
      <c r="I42" s="159">
        <v>9</v>
      </c>
      <c r="J42" s="159">
        <v>5</v>
      </c>
      <c r="K42" s="159">
        <v>8</v>
      </c>
      <c r="L42" s="159">
        <v>5</v>
      </c>
      <c r="M42" s="159">
        <v>1</v>
      </c>
      <c r="N42" s="159">
        <v>9</v>
      </c>
      <c r="O42" s="159">
        <v>10</v>
      </c>
      <c r="P42" s="159">
        <v>3</v>
      </c>
      <c r="Q42" s="159">
        <v>4</v>
      </c>
      <c r="R42" s="159">
        <v>6</v>
      </c>
      <c r="S42" s="159">
        <v>3</v>
      </c>
      <c r="T42" s="159">
        <v>3</v>
      </c>
      <c r="U42" s="190">
        <v>4</v>
      </c>
      <c r="V42" s="190">
        <f>+C42+D42+E42+F42</f>
        <v>22</v>
      </c>
      <c r="W42" s="190">
        <f>+G42+H42+I42+J42</f>
        <v>42</v>
      </c>
      <c r="X42" s="190">
        <f>+K42+L42+M42+N42</f>
        <v>23</v>
      </c>
      <c r="Y42" s="190">
        <f>+O42+P42+Q42+R42</f>
        <v>23</v>
      </c>
    </row>
    <row r="43" spans="2:25" ht="14.25">
      <c r="B43" s="154" t="s">
        <v>47</v>
      </c>
      <c r="C43" s="162">
        <v>35</v>
      </c>
      <c r="D43" s="159">
        <v>47</v>
      </c>
      <c r="E43" s="189">
        <v>40</v>
      </c>
      <c r="F43" s="159">
        <v>58</v>
      </c>
      <c r="G43" s="159">
        <v>43</v>
      </c>
      <c r="H43" s="159">
        <v>48</v>
      </c>
      <c r="I43" s="159">
        <v>53</v>
      </c>
      <c r="J43" s="159">
        <v>36</v>
      </c>
      <c r="K43" s="159">
        <v>56</v>
      </c>
      <c r="L43" s="159">
        <v>43</v>
      </c>
      <c r="M43" s="159">
        <v>39</v>
      </c>
      <c r="N43" s="159">
        <v>34</v>
      </c>
      <c r="O43" s="159">
        <v>28</v>
      </c>
      <c r="P43" s="159">
        <v>20</v>
      </c>
      <c r="Q43" s="159">
        <v>13</v>
      </c>
      <c r="R43" s="159">
        <v>23</v>
      </c>
      <c r="S43" s="159">
        <v>14</v>
      </c>
      <c r="T43" s="159">
        <v>24</v>
      </c>
      <c r="U43" s="190">
        <v>7</v>
      </c>
      <c r="V43" s="190">
        <f>+C43+D43+E43+F43</f>
        <v>180</v>
      </c>
      <c r="W43" s="190">
        <f>+G43+H43+I43+J43</f>
        <v>180</v>
      </c>
      <c r="X43" s="190">
        <f>+K43+L43+M43+N43</f>
        <v>172</v>
      </c>
      <c r="Y43" s="190">
        <f>+O43+P43+Q43+R43</f>
        <v>84</v>
      </c>
    </row>
    <row r="44" spans="2:25" ht="14.25">
      <c r="B44" s="154" t="s">
        <v>48</v>
      </c>
      <c r="C44" s="162">
        <v>18</v>
      </c>
      <c r="D44" s="159">
        <v>0</v>
      </c>
      <c r="E44" s="189">
        <v>4</v>
      </c>
      <c r="F44" s="159">
        <v>15</v>
      </c>
      <c r="G44" s="159">
        <v>16</v>
      </c>
      <c r="H44" s="159">
        <v>15</v>
      </c>
      <c r="I44" s="159">
        <v>8</v>
      </c>
      <c r="J44" s="159">
        <v>9</v>
      </c>
      <c r="K44" s="159">
        <v>0</v>
      </c>
      <c r="L44" s="159">
        <v>0</v>
      </c>
      <c r="M44" s="159">
        <v>5</v>
      </c>
      <c r="N44" s="159">
        <v>2</v>
      </c>
      <c r="O44" s="159">
        <v>0</v>
      </c>
      <c r="P44" s="159">
        <v>0</v>
      </c>
      <c r="Q44" s="159">
        <v>6</v>
      </c>
      <c r="R44" s="159">
        <v>1</v>
      </c>
      <c r="S44" s="159">
        <v>6</v>
      </c>
      <c r="T44" s="159">
        <v>7</v>
      </c>
      <c r="U44" s="190">
        <v>0</v>
      </c>
      <c r="V44" s="190">
        <f>+C44+D44+E44+F44</f>
        <v>37</v>
      </c>
      <c r="W44" s="190">
        <f>+G44+H44+I44+J44</f>
        <v>48</v>
      </c>
      <c r="X44" s="190">
        <f>+K44+L44+M44+N44</f>
        <v>7</v>
      </c>
      <c r="Y44" s="190">
        <f>+O44+P44+Q44+R44</f>
        <v>7</v>
      </c>
    </row>
    <row r="45" spans="2:25" ht="14.25">
      <c r="B45" s="154" t="s">
        <v>94</v>
      </c>
      <c r="C45" s="162">
        <v>11</v>
      </c>
      <c r="D45" s="159">
        <v>24</v>
      </c>
      <c r="E45" s="189">
        <v>16</v>
      </c>
      <c r="F45" s="159">
        <v>24</v>
      </c>
      <c r="G45" s="159">
        <v>26</v>
      </c>
      <c r="H45" s="159">
        <v>55</v>
      </c>
      <c r="I45" s="159">
        <v>22</v>
      </c>
      <c r="J45" s="159">
        <v>11</v>
      </c>
      <c r="K45" s="159">
        <v>26</v>
      </c>
      <c r="L45" s="159">
        <v>27</v>
      </c>
      <c r="M45" s="159">
        <v>0</v>
      </c>
      <c r="N45" s="159">
        <v>20</v>
      </c>
      <c r="O45" s="159">
        <v>14</v>
      </c>
      <c r="P45" s="159">
        <v>9</v>
      </c>
      <c r="Q45" s="159">
        <v>5</v>
      </c>
      <c r="R45" s="159">
        <v>19</v>
      </c>
      <c r="S45" s="159">
        <v>11</v>
      </c>
      <c r="T45" s="159">
        <v>6</v>
      </c>
      <c r="U45" s="190">
        <v>2</v>
      </c>
      <c r="V45" s="190">
        <f>+C45+D45+E45+F45</f>
        <v>75</v>
      </c>
      <c r="W45" s="190">
        <f>+G45+H45+I45+J45</f>
        <v>114</v>
      </c>
      <c r="X45" s="190">
        <f>+K45+L45+M45+N45</f>
        <v>73</v>
      </c>
      <c r="Y45" s="190">
        <f>+O45+P45+Q45+R45</f>
        <v>47</v>
      </c>
    </row>
    <row r="46" spans="2:25" ht="14.25">
      <c r="B46" s="154" t="s">
        <v>49</v>
      </c>
      <c r="C46" s="162">
        <v>1</v>
      </c>
      <c r="D46" s="159">
        <v>15</v>
      </c>
      <c r="E46" s="189">
        <v>5</v>
      </c>
      <c r="F46" s="159">
        <v>9</v>
      </c>
      <c r="G46" s="159">
        <v>10</v>
      </c>
      <c r="H46" s="159">
        <v>3</v>
      </c>
      <c r="I46" s="159">
        <v>2</v>
      </c>
      <c r="J46" s="159">
        <v>4</v>
      </c>
      <c r="K46" s="159">
        <v>4</v>
      </c>
      <c r="L46" s="159">
        <v>5</v>
      </c>
      <c r="M46" s="159">
        <v>2</v>
      </c>
      <c r="N46" s="159">
        <v>3</v>
      </c>
      <c r="O46" s="159">
        <v>5</v>
      </c>
      <c r="P46" s="159">
        <v>4</v>
      </c>
      <c r="Q46" s="159">
        <v>4</v>
      </c>
      <c r="R46" s="159">
        <v>2</v>
      </c>
      <c r="S46" s="159">
        <v>1</v>
      </c>
      <c r="T46" s="159">
        <v>3</v>
      </c>
      <c r="U46" s="190">
        <v>1</v>
      </c>
      <c r="V46" s="190">
        <f>+C46+D46+E46+F46</f>
        <v>30</v>
      </c>
      <c r="W46" s="190">
        <f>+G46+H46+I46+J46</f>
        <v>19</v>
      </c>
      <c r="X46" s="190">
        <f>+K46+L46+M46+N46</f>
        <v>14</v>
      </c>
      <c r="Y46" s="190">
        <f>+O46+P46+Q46+R46</f>
        <v>15</v>
      </c>
    </row>
    <row r="47" spans="2:25" ht="14.25">
      <c r="B47" s="154" t="s">
        <v>50</v>
      </c>
      <c r="C47" s="162">
        <v>56</v>
      </c>
      <c r="D47" s="159">
        <v>73</v>
      </c>
      <c r="E47" s="189">
        <v>50</v>
      </c>
      <c r="F47" s="159">
        <v>69</v>
      </c>
      <c r="G47" s="159">
        <v>66</v>
      </c>
      <c r="H47" s="159">
        <v>36</v>
      </c>
      <c r="I47" s="159">
        <v>57</v>
      </c>
      <c r="J47" s="159">
        <v>73</v>
      </c>
      <c r="K47" s="159">
        <v>88</v>
      </c>
      <c r="L47" s="159">
        <v>43</v>
      </c>
      <c r="M47" s="159">
        <v>44</v>
      </c>
      <c r="N47" s="159">
        <v>34</v>
      </c>
      <c r="O47" s="159">
        <v>44</v>
      </c>
      <c r="P47" s="159">
        <v>49</v>
      </c>
      <c r="Q47" s="159">
        <v>32</v>
      </c>
      <c r="R47" s="159">
        <v>38</v>
      </c>
      <c r="S47" s="159">
        <v>37</v>
      </c>
      <c r="T47" s="159">
        <v>42</v>
      </c>
      <c r="U47" s="190">
        <v>38</v>
      </c>
      <c r="V47" s="190">
        <f>+C47+D47+E47+F47</f>
        <v>248</v>
      </c>
      <c r="W47" s="190">
        <f>+G47+H47+I47+J47</f>
        <v>232</v>
      </c>
      <c r="X47" s="190">
        <f>+K47+L47+M47+N47</f>
        <v>209</v>
      </c>
      <c r="Y47" s="190">
        <f>+O47+P47+Q47+R47</f>
        <v>163</v>
      </c>
    </row>
    <row r="48" spans="2:25" ht="14.25">
      <c r="B48" s="154" t="s">
        <v>51</v>
      </c>
      <c r="C48" s="162">
        <v>12</v>
      </c>
      <c r="D48" s="159">
        <v>3</v>
      </c>
      <c r="E48" s="189">
        <v>0</v>
      </c>
      <c r="F48" s="159">
        <v>2</v>
      </c>
      <c r="G48" s="159">
        <v>3</v>
      </c>
      <c r="H48" s="159">
        <v>3</v>
      </c>
      <c r="I48" s="159">
        <v>4</v>
      </c>
      <c r="J48" s="159">
        <v>3</v>
      </c>
      <c r="K48" s="159">
        <v>5</v>
      </c>
      <c r="L48" s="159">
        <v>3</v>
      </c>
      <c r="M48" s="159">
        <v>4</v>
      </c>
      <c r="N48" s="159">
        <v>4</v>
      </c>
      <c r="O48" s="159">
        <v>3</v>
      </c>
      <c r="P48" s="159">
        <v>3</v>
      </c>
      <c r="Q48" s="159">
        <v>0</v>
      </c>
      <c r="R48" s="159">
        <v>4</v>
      </c>
      <c r="S48" s="159">
        <v>4</v>
      </c>
      <c r="T48" s="159">
        <v>3</v>
      </c>
      <c r="U48" s="190">
        <v>2</v>
      </c>
      <c r="V48" s="190">
        <f>+C48+D48+E48+F48</f>
        <v>17</v>
      </c>
      <c r="W48" s="190">
        <f>+G48+H48+I48+J48</f>
        <v>13</v>
      </c>
      <c r="X48" s="190">
        <f>+K48+L48+M48+N48</f>
        <v>16</v>
      </c>
      <c r="Y48" s="190">
        <f>+O48+P48+Q48+R48</f>
        <v>10</v>
      </c>
    </row>
    <row r="49" spans="2:25" ht="14.25">
      <c r="B49" s="154" t="s">
        <v>52</v>
      </c>
      <c r="C49" s="162">
        <v>16</v>
      </c>
      <c r="D49" s="159">
        <v>23</v>
      </c>
      <c r="E49" s="189">
        <v>24</v>
      </c>
      <c r="F49" s="159">
        <v>36</v>
      </c>
      <c r="G49" s="159">
        <v>20</v>
      </c>
      <c r="H49" s="159">
        <v>24</v>
      </c>
      <c r="I49" s="159">
        <v>19</v>
      </c>
      <c r="J49" s="159">
        <v>20</v>
      </c>
      <c r="K49" s="159">
        <v>25</v>
      </c>
      <c r="L49" s="159">
        <v>18</v>
      </c>
      <c r="M49" s="159">
        <v>12</v>
      </c>
      <c r="N49" s="159">
        <v>23</v>
      </c>
      <c r="O49" s="159">
        <v>19</v>
      </c>
      <c r="P49" s="159">
        <v>35</v>
      </c>
      <c r="Q49" s="159">
        <v>10</v>
      </c>
      <c r="R49" s="159">
        <v>18</v>
      </c>
      <c r="S49" s="159">
        <v>4</v>
      </c>
      <c r="T49" s="159">
        <v>8</v>
      </c>
      <c r="U49" s="190">
        <v>10</v>
      </c>
      <c r="V49" s="190">
        <f>+C49+D49+E49+F49</f>
        <v>99</v>
      </c>
      <c r="W49" s="190">
        <f>+G49+H49+I49+J49</f>
        <v>83</v>
      </c>
      <c r="X49" s="190">
        <f>+K49+L49+M49+N49</f>
        <v>78</v>
      </c>
      <c r="Y49" s="190">
        <f>+O49+P49+Q49+R49</f>
        <v>82</v>
      </c>
    </row>
    <row r="50" spans="2:25" ht="14.25">
      <c r="B50" s="154" t="s">
        <v>53</v>
      </c>
      <c r="C50" s="162">
        <v>3</v>
      </c>
      <c r="D50" s="159">
        <v>4</v>
      </c>
      <c r="E50" s="189">
        <v>2</v>
      </c>
      <c r="F50" s="159">
        <v>6</v>
      </c>
      <c r="G50" s="159">
        <v>12</v>
      </c>
      <c r="H50" s="159">
        <v>3</v>
      </c>
      <c r="I50" s="159">
        <v>11</v>
      </c>
      <c r="J50" s="159">
        <v>6</v>
      </c>
      <c r="K50" s="159">
        <v>5</v>
      </c>
      <c r="L50" s="159">
        <v>9</v>
      </c>
      <c r="M50" s="159">
        <v>6</v>
      </c>
      <c r="N50" s="159">
        <v>7</v>
      </c>
      <c r="O50" s="159">
        <v>4</v>
      </c>
      <c r="P50" s="159">
        <v>8</v>
      </c>
      <c r="Q50" s="159">
        <v>2</v>
      </c>
      <c r="R50" s="159">
        <v>0</v>
      </c>
      <c r="S50" s="159">
        <v>5</v>
      </c>
      <c r="T50" s="159">
        <v>3</v>
      </c>
      <c r="U50" s="190">
        <v>2</v>
      </c>
      <c r="V50" s="190">
        <f>+C50+D50+E50+F50</f>
        <v>15</v>
      </c>
      <c r="W50" s="190">
        <f>+G50+H50+I50+J50</f>
        <v>32</v>
      </c>
      <c r="X50" s="190">
        <f>+K50+L50+M50+N50</f>
        <v>27</v>
      </c>
      <c r="Y50" s="190">
        <f>+O50+P50+Q50+R50</f>
        <v>14</v>
      </c>
    </row>
    <row r="51" spans="2:25" ht="14.25">
      <c r="B51" s="154" t="s">
        <v>54</v>
      </c>
      <c r="C51" s="162">
        <v>29</v>
      </c>
      <c r="D51" s="159">
        <v>23</v>
      </c>
      <c r="E51" s="189">
        <v>18</v>
      </c>
      <c r="F51" s="159">
        <v>18</v>
      </c>
      <c r="G51" s="159">
        <v>32</v>
      </c>
      <c r="H51" s="159">
        <v>27</v>
      </c>
      <c r="I51" s="159">
        <v>42</v>
      </c>
      <c r="J51" s="159">
        <v>33</v>
      </c>
      <c r="K51" s="159">
        <v>23</v>
      </c>
      <c r="L51" s="159">
        <v>16</v>
      </c>
      <c r="M51" s="159">
        <v>11</v>
      </c>
      <c r="N51" s="159">
        <v>21</v>
      </c>
      <c r="O51" s="159">
        <v>14</v>
      </c>
      <c r="P51" s="159">
        <v>15</v>
      </c>
      <c r="Q51" s="159">
        <v>4</v>
      </c>
      <c r="R51" s="159">
        <v>30</v>
      </c>
      <c r="S51" s="159">
        <v>7</v>
      </c>
      <c r="T51" s="159">
        <v>8</v>
      </c>
      <c r="U51" s="190">
        <v>3</v>
      </c>
      <c r="V51" s="190">
        <f>+C51+D51+E51+F51</f>
        <v>88</v>
      </c>
      <c r="W51" s="190">
        <f>+G51+H51+I51+J51</f>
        <v>134</v>
      </c>
      <c r="X51" s="190">
        <f>+K51+L51+M51+N51</f>
        <v>71</v>
      </c>
      <c r="Y51" s="190">
        <f>+O51+P51+Q51+R51</f>
        <v>63</v>
      </c>
    </row>
    <row r="52" spans="2:25" ht="14.25">
      <c r="B52" s="154" t="s">
        <v>16</v>
      </c>
      <c r="C52" s="162">
        <v>157</v>
      </c>
      <c r="D52" s="159">
        <v>186</v>
      </c>
      <c r="E52" s="189">
        <v>104</v>
      </c>
      <c r="F52" s="159">
        <v>175</v>
      </c>
      <c r="G52" s="159">
        <v>190</v>
      </c>
      <c r="H52" s="159">
        <v>152</v>
      </c>
      <c r="I52" s="159">
        <v>87</v>
      </c>
      <c r="J52" s="159">
        <v>138</v>
      </c>
      <c r="K52" s="159">
        <v>126</v>
      </c>
      <c r="L52" s="159">
        <v>125</v>
      </c>
      <c r="M52" s="159">
        <v>61</v>
      </c>
      <c r="N52" s="159">
        <v>95</v>
      </c>
      <c r="O52" s="159">
        <v>84</v>
      </c>
      <c r="P52" s="159">
        <v>81</v>
      </c>
      <c r="Q52" s="159">
        <v>78</v>
      </c>
      <c r="R52" s="159">
        <v>92</v>
      </c>
      <c r="S52" s="159">
        <v>71</v>
      </c>
      <c r="T52" s="159">
        <v>72</v>
      </c>
      <c r="U52" s="190">
        <v>53</v>
      </c>
      <c r="V52" s="190">
        <f>+C52+D52+E52+F52</f>
        <v>622</v>
      </c>
      <c r="W52" s="190">
        <f>+G52+H52+I52+J52</f>
        <v>567</v>
      </c>
      <c r="X52" s="190">
        <f>+K52+L52+M52+N52</f>
        <v>407</v>
      </c>
      <c r="Y52" s="190">
        <f>+O52+P52+Q52+R52</f>
        <v>335</v>
      </c>
    </row>
    <row r="53" spans="2:25" ht="14.25">
      <c r="B53" s="154" t="s">
        <v>55</v>
      </c>
      <c r="C53" s="162">
        <v>28</v>
      </c>
      <c r="D53" s="159">
        <v>20</v>
      </c>
      <c r="E53" s="189">
        <v>17</v>
      </c>
      <c r="F53" s="159">
        <v>13</v>
      </c>
      <c r="G53" s="159">
        <v>27</v>
      </c>
      <c r="H53" s="159">
        <v>22</v>
      </c>
      <c r="I53" s="159">
        <v>25</v>
      </c>
      <c r="J53" s="159">
        <v>16</v>
      </c>
      <c r="K53" s="159">
        <v>13</v>
      </c>
      <c r="L53" s="159">
        <v>18</v>
      </c>
      <c r="M53" s="159">
        <v>11</v>
      </c>
      <c r="N53" s="159">
        <v>12</v>
      </c>
      <c r="O53" s="159">
        <v>8</v>
      </c>
      <c r="P53" s="159">
        <v>10</v>
      </c>
      <c r="Q53" s="159">
        <v>13</v>
      </c>
      <c r="R53" s="159">
        <v>8</v>
      </c>
      <c r="S53" s="159">
        <v>11</v>
      </c>
      <c r="T53" s="159">
        <v>7</v>
      </c>
      <c r="U53" s="190">
        <v>1</v>
      </c>
      <c r="V53" s="190">
        <f>+C53+D53+E53+F53</f>
        <v>78</v>
      </c>
      <c r="W53" s="190">
        <f>+G53+H53+I53+J53</f>
        <v>90</v>
      </c>
      <c r="X53" s="190">
        <f>+K53+L53+M53+N53</f>
        <v>54</v>
      </c>
      <c r="Y53" s="190">
        <f>+O53+P53+Q53+R53</f>
        <v>39</v>
      </c>
    </row>
    <row r="54" spans="2:25" ht="14.25">
      <c r="B54" s="154" t="s">
        <v>56</v>
      </c>
      <c r="C54" s="162">
        <v>4</v>
      </c>
      <c r="D54" s="159">
        <v>5</v>
      </c>
      <c r="E54" s="189">
        <v>1</v>
      </c>
      <c r="F54" s="159">
        <v>2</v>
      </c>
      <c r="G54" s="159">
        <v>1</v>
      </c>
      <c r="H54" s="159">
        <v>10</v>
      </c>
      <c r="I54" s="159">
        <v>3</v>
      </c>
      <c r="J54" s="159">
        <v>2</v>
      </c>
      <c r="K54" s="159">
        <v>3</v>
      </c>
      <c r="L54" s="159">
        <v>2</v>
      </c>
      <c r="M54" s="159">
        <v>4</v>
      </c>
      <c r="N54" s="159">
        <v>10</v>
      </c>
      <c r="O54" s="159">
        <v>1</v>
      </c>
      <c r="P54" s="159">
        <v>1</v>
      </c>
      <c r="Q54" s="159">
        <v>2</v>
      </c>
      <c r="R54" s="159">
        <v>1</v>
      </c>
      <c r="S54" s="159">
        <v>3</v>
      </c>
      <c r="T54" s="159">
        <v>3</v>
      </c>
      <c r="U54" s="190">
        <v>1</v>
      </c>
      <c r="V54" s="190">
        <f>+C54+D54+E54+F54</f>
        <v>12</v>
      </c>
      <c r="W54" s="190">
        <f>+G54+H54+I54+J54</f>
        <v>16</v>
      </c>
      <c r="X54" s="190">
        <f>+K54+L54+M54+N54</f>
        <v>19</v>
      </c>
      <c r="Y54" s="190">
        <f>+O54+P54+Q54+R54</f>
        <v>5</v>
      </c>
    </row>
    <row r="55" spans="2:25" ht="15" thickBot="1">
      <c r="B55" s="155" t="s">
        <v>57</v>
      </c>
      <c r="C55" s="166">
        <v>60</v>
      </c>
      <c r="D55" s="165">
        <v>55</v>
      </c>
      <c r="E55" s="191">
        <v>37</v>
      </c>
      <c r="F55" s="165">
        <v>71</v>
      </c>
      <c r="G55" s="165">
        <v>77</v>
      </c>
      <c r="H55" s="165">
        <v>52</v>
      </c>
      <c r="I55" s="165">
        <v>44</v>
      </c>
      <c r="J55" s="165">
        <v>39</v>
      </c>
      <c r="K55" s="165">
        <v>37</v>
      </c>
      <c r="L55" s="165">
        <v>24</v>
      </c>
      <c r="M55" s="165">
        <v>36</v>
      </c>
      <c r="N55" s="165">
        <v>49</v>
      </c>
      <c r="O55" s="165">
        <v>39</v>
      </c>
      <c r="P55" s="165">
        <v>35</v>
      </c>
      <c r="Q55" s="165">
        <v>27</v>
      </c>
      <c r="R55" s="165">
        <v>25</v>
      </c>
      <c r="S55" s="165">
        <v>20</v>
      </c>
      <c r="T55" s="165">
        <v>19</v>
      </c>
      <c r="U55" s="192">
        <v>4</v>
      </c>
      <c r="V55" s="192">
        <f>+C55+D55+E55+F55</f>
        <v>223</v>
      </c>
      <c r="W55" s="192">
        <f>+G55+H55+I55+J55</f>
        <v>212</v>
      </c>
      <c r="X55" s="192">
        <f>+K55+L55+M55+N55</f>
        <v>146</v>
      </c>
      <c r="Y55" s="192">
        <f>+O55+P55+Q55+R55</f>
        <v>126</v>
      </c>
    </row>
    <row r="56" spans="2:25" ht="15" thickBot="1">
      <c r="B56" s="156" t="s">
        <v>65</v>
      </c>
      <c r="C56" s="169">
        <f>SUM(C6:C55)</f>
        <v>1873</v>
      </c>
      <c r="D56" s="169">
        <f>SUM(D6:D55)</f>
        <v>2024</v>
      </c>
      <c r="E56" s="171">
        <f>SUM(E6:E55)</f>
        <v>1393</v>
      </c>
      <c r="F56" s="171">
        <f>SUM(F6:F55)</f>
        <v>2251</v>
      </c>
      <c r="G56" s="193">
        <f>SUM(G6:G55)</f>
        <v>2504</v>
      </c>
      <c r="H56" s="193">
        <f aca="true" t="shared" si="0" ref="H56:M56">SUM(H6:H55)</f>
        <v>2113</v>
      </c>
      <c r="I56" s="194">
        <f t="shared" si="0"/>
        <v>1688</v>
      </c>
      <c r="J56" s="193">
        <f t="shared" si="0"/>
        <v>1894</v>
      </c>
      <c r="K56" s="194">
        <f t="shared" si="0"/>
        <v>1699</v>
      </c>
      <c r="L56" s="210">
        <f t="shared" si="0"/>
        <v>1533</v>
      </c>
      <c r="M56" s="207">
        <f t="shared" si="0"/>
        <v>1141</v>
      </c>
      <c r="N56" s="234">
        <f aca="true" t="shared" si="1" ref="N56:V56">SUM(N6:N55)</f>
        <v>1451</v>
      </c>
      <c r="O56" s="208">
        <f t="shared" si="1"/>
        <v>1253</v>
      </c>
      <c r="P56" s="171">
        <f t="shared" si="1"/>
        <v>1166</v>
      </c>
      <c r="Q56" s="170">
        <f t="shared" si="1"/>
        <v>892</v>
      </c>
      <c r="R56" s="234">
        <f t="shared" si="1"/>
        <v>1083</v>
      </c>
      <c r="S56" s="234">
        <f>SUM(S6:S55)</f>
        <v>894</v>
      </c>
      <c r="T56" s="234">
        <f>SUM(T6:T55)</f>
        <v>943</v>
      </c>
      <c r="U56" s="195">
        <f>SUM(U6:U55)</f>
        <v>761</v>
      </c>
      <c r="V56" s="171">
        <f t="shared" si="1"/>
        <v>7541</v>
      </c>
      <c r="W56" s="171">
        <f>+G56+H56+I56+J56</f>
        <v>8199</v>
      </c>
      <c r="X56" s="171">
        <f>+K56+L56+M56+N56</f>
        <v>5824</v>
      </c>
      <c r="Y56" s="171">
        <f>+O56+P56+Q56+R56</f>
        <v>4394</v>
      </c>
    </row>
    <row r="58" spans="2:5" ht="30" customHeight="1">
      <c r="B58" s="255" t="s">
        <v>187</v>
      </c>
      <c r="C58" s="255"/>
      <c r="D58" s="255"/>
      <c r="E58" s="255"/>
    </row>
    <row r="59" ht="13.5" thickBot="1"/>
    <row r="60" spans="3:20" ht="36" customHeight="1" thickBot="1">
      <c r="C60" s="152" t="s">
        <v>163</v>
      </c>
      <c r="D60" s="152" t="s">
        <v>167</v>
      </c>
      <c r="E60" s="152" t="s">
        <v>169</v>
      </c>
      <c r="F60" s="152" t="s">
        <v>172</v>
      </c>
      <c r="G60" s="152" t="s">
        <v>176</v>
      </c>
      <c r="H60" s="152" t="s">
        <v>178</v>
      </c>
      <c r="I60" s="152" t="s">
        <v>194</v>
      </c>
      <c r="J60" s="152" t="s">
        <v>199</v>
      </c>
      <c r="K60" s="152" t="s">
        <v>202</v>
      </c>
      <c r="L60" s="152" t="s">
        <v>205</v>
      </c>
      <c r="M60" s="152" t="s">
        <v>208</v>
      </c>
      <c r="N60" s="152" t="s">
        <v>213</v>
      </c>
      <c r="O60" s="152" t="s">
        <v>216</v>
      </c>
      <c r="P60" s="152" t="s">
        <v>219</v>
      </c>
      <c r="Q60" s="152" t="s">
        <v>225</v>
      </c>
      <c r="R60" s="152" t="s">
        <v>173</v>
      </c>
      <c r="S60" s="152" t="s">
        <v>198</v>
      </c>
      <c r="T60" s="152" t="s">
        <v>212</v>
      </c>
    </row>
    <row r="61" spans="2:20" ht="14.25">
      <c r="B61" s="153" t="s">
        <v>21</v>
      </c>
      <c r="C61" s="172">
        <f aca="true" t="shared" si="2" ref="C61:H111">+(G6-C6)/C6</f>
        <v>-0.1774193548387097</v>
      </c>
      <c r="D61" s="173">
        <f t="shared" si="2"/>
        <v>0.23809523809523808</v>
      </c>
      <c r="E61" s="173">
        <f t="shared" si="2"/>
        <v>0.967741935483871</v>
      </c>
      <c r="F61" s="173">
        <f t="shared" si="2"/>
        <v>-0.0625</v>
      </c>
      <c r="G61" s="173">
        <f t="shared" si="2"/>
        <v>-0.43137254901960786</v>
      </c>
      <c r="H61" s="173">
        <f t="shared" si="2"/>
        <v>-0.4230769230769231</v>
      </c>
      <c r="I61" s="173">
        <f aca="true" t="shared" si="3" ref="I61:N111">+(M6-I6)/I6</f>
        <v>-0.3114754098360656</v>
      </c>
      <c r="J61" s="173">
        <f t="shared" si="3"/>
        <v>-0.2</v>
      </c>
      <c r="K61" s="173">
        <f t="shared" si="3"/>
        <v>0.5517241379310345</v>
      </c>
      <c r="L61" s="173">
        <f t="shared" si="3"/>
        <v>-0.4</v>
      </c>
      <c r="M61" s="173">
        <f t="shared" si="3"/>
        <v>-0.42857142857142855</v>
      </c>
      <c r="N61" s="173">
        <f t="shared" si="3"/>
        <v>-0.3055555555555556</v>
      </c>
      <c r="O61" s="173">
        <f aca="true" t="shared" si="4" ref="O61:Q111">+(S6-O6)/O6</f>
        <v>-0.28888888888888886</v>
      </c>
      <c r="P61" s="173">
        <f t="shared" si="4"/>
        <v>0.14814814814814814</v>
      </c>
      <c r="Q61" s="173">
        <f t="shared" si="4"/>
        <v>-0.16666666666666666</v>
      </c>
      <c r="R61" s="175">
        <f>+(W6-V6)/V6</f>
        <v>0.15196078431372548</v>
      </c>
      <c r="S61" s="175">
        <f>+(X6-W6)/W6</f>
        <v>-0.35319148936170214</v>
      </c>
      <c r="T61" s="175">
        <f>+(Y6-X6)/X6</f>
        <v>-0.20394736842105263</v>
      </c>
    </row>
    <row r="62" spans="2:20" ht="14.25">
      <c r="B62" s="154" t="s">
        <v>22</v>
      </c>
      <c r="C62" s="176">
        <f t="shared" si="2"/>
        <v>-0.4482758620689655</v>
      </c>
      <c r="D62" s="174">
        <f t="shared" si="2"/>
        <v>-0.7083333333333334</v>
      </c>
      <c r="E62" s="174">
        <f t="shared" si="2"/>
        <v>0</v>
      </c>
      <c r="F62" s="174">
        <f t="shared" si="2"/>
        <v>0.3076923076923077</v>
      </c>
      <c r="G62" s="174">
        <f t="shared" si="2"/>
        <v>-0.4375</v>
      </c>
      <c r="H62" s="174">
        <f t="shared" si="2"/>
        <v>0.5714285714285714</v>
      </c>
      <c r="I62" s="174">
        <f t="shared" si="3"/>
        <v>-0.2857142857142857</v>
      </c>
      <c r="J62" s="174">
        <f t="shared" si="3"/>
        <v>-0.23529411764705882</v>
      </c>
      <c r="K62" s="174">
        <f t="shared" si="3"/>
        <v>-0.3333333333333333</v>
      </c>
      <c r="L62" s="174">
        <f t="shared" si="3"/>
        <v>-0.45454545454545453</v>
      </c>
      <c r="M62" s="174">
        <f t="shared" si="3"/>
        <v>-0.6</v>
      </c>
      <c r="N62" s="174">
        <f t="shared" si="3"/>
        <v>0</v>
      </c>
      <c r="O62" s="174">
        <f t="shared" si="4"/>
        <v>-0.6666666666666666</v>
      </c>
      <c r="P62" s="174">
        <f t="shared" si="4"/>
        <v>0.6666666666666666</v>
      </c>
      <c r="Q62" s="174">
        <f t="shared" si="4"/>
        <v>-0.25</v>
      </c>
      <c r="R62" s="177">
        <f aca="true" t="shared" si="5" ref="R62:R111">+(W7-V7)/V7</f>
        <v>-0.325</v>
      </c>
      <c r="S62" s="177">
        <f aca="true" t="shared" si="6" ref="S62:S111">+(X7-W7)/W7</f>
        <v>-0.2037037037037037</v>
      </c>
      <c r="T62" s="177">
        <f aca="true" t="shared" si="7" ref="T62:T111">+(Y7-X7)/X7</f>
        <v>-0.32558139534883723</v>
      </c>
    </row>
    <row r="63" spans="2:20" ht="14.25">
      <c r="B63" s="154" t="s">
        <v>23</v>
      </c>
      <c r="C63" s="176">
        <f t="shared" si="2"/>
        <v>-0.2</v>
      </c>
      <c r="D63" s="174">
        <f t="shared" si="2"/>
        <v>-0.10126582278481013</v>
      </c>
      <c r="E63" s="174">
        <f t="shared" si="2"/>
        <v>0.05</v>
      </c>
      <c r="F63" s="174">
        <f t="shared" si="2"/>
        <v>-0.14285714285714285</v>
      </c>
      <c r="G63" s="174">
        <f t="shared" si="2"/>
        <v>-0.2833333333333333</v>
      </c>
      <c r="H63" s="174">
        <f t="shared" si="2"/>
        <v>-0.4225352112676056</v>
      </c>
      <c r="I63" s="174">
        <f t="shared" si="3"/>
        <v>-0.47619047619047616</v>
      </c>
      <c r="J63" s="174">
        <f t="shared" si="3"/>
        <v>-0.5166666666666667</v>
      </c>
      <c r="K63" s="174">
        <f t="shared" si="3"/>
        <v>0.023255813953488372</v>
      </c>
      <c r="L63" s="174">
        <f t="shared" si="3"/>
        <v>-0.1951219512195122</v>
      </c>
      <c r="M63" s="174">
        <f t="shared" si="3"/>
        <v>0.6363636363636364</v>
      </c>
      <c r="N63" s="174">
        <f t="shared" si="3"/>
        <v>0.13793103448275862</v>
      </c>
      <c r="O63" s="174">
        <f t="shared" si="4"/>
        <v>-0.36363636363636365</v>
      </c>
      <c r="P63" s="174">
        <f t="shared" si="4"/>
        <v>0.030303030303030304</v>
      </c>
      <c r="Q63" s="174">
        <f t="shared" si="4"/>
        <v>-0.25</v>
      </c>
      <c r="R63" s="177">
        <f t="shared" si="5"/>
        <v>-0.11742424242424243</v>
      </c>
      <c r="S63" s="177">
        <f t="shared" si="6"/>
        <v>-0.4206008583690987</v>
      </c>
      <c r="T63" s="177">
        <f t="shared" si="7"/>
        <v>0.08148148148148149</v>
      </c>
    </row>
    <row r="64" spans="2:20" ht="14.25">
      <c r="B64" s="154" t="s">
        <v>24</v>
      </c>
      <c r="C64" s="176">
        <f t="shared" si="2"/>
        <v>1.8333333333333333</v>
      </c>
      <c r="D64" s="174">
        <f t="shared" si="2"/>
        <v>-0.5238095238095238</v>
      </c>
      <c r="E64" s="174"/>
      <c r="F64" s="174">
        <f t="shared" si="2"/>
        <v>-0.0625</v>
      </c>
      <c r="G64" s="174">
        <f t="shared" si="2"/>
        <v>-0.47058823529411764</v>
      </c>
      <c r="H64" s="174">
        <f t="shared" si="2"/>
        <v>0.7</v>
      </c>
      <c r="I64" s="174">
        <f t="shared" si="3"/>
        <v>-0.2857142857142857</v>
      </c>
      <c r="J64" s="174">
        <f t="shared" si="3"/>
        <v>0.6</v>
      </c>
      <c r="K64" s="174">
        <f t="shared" si="3"/>
        <v>-0.5555555555555556</v>
      </c>
      <c r="L64" s="174">
        <f t="shared" si="3"/>
        <v>-0.17647058823529413</v>
      </c>
      <c r="M64" s="174">
        <f t="shared" si="3"/>
        <v>0.8</v>
      </c>
      <c r="N64" s="174">
        <f t="shared" si="3"/>
        <v>-0.4166666666666667</v>
      </c>
      <c r="O64" s="174">
        <f t="shared" si="4"/>
        <v>3</v>
      </c>
      <c r="P64" s="174">
        <f t="shared" si="4"/>
        <v>-0.07142857142857142</v>
      </c>
      <c r="Q64" s="174">
        <f t="shared" si="4"/>
        <v>-1</v>
      </c>
      <c r="R64" s="177">
        <f t="shared" si="5"/>
        <v>0.13953488372093023</v>
      </c>
      <c r="S64" s="177">
        <f t="shared" si="6"/>
        <v>0.12244897959183673</v>
      </c>
      <c r="T64" s="177">
        <f t="shared" si="7"/>
        <v>-0.2545454545454545</v>
      </c>
    </row>
    <row r="65" spans="2:20" ht="14.25">
      <c r="B65" s="154" t="s">
        <v>104</v>
      </c>
      <c r="C65" s="176">
        <f t="shared" si="2"/>
        <v>0</v>
      </c>
      <c r="D65" s="174">
        <f t="shared" si="2"/>
        <v>-0.25</v>
      </c>
      <c r="E65" s="174">
        <f t="shared" si="2"/>
        <v>0.6363636363636364</v>
      </c>
      <c r="F65" s="174">
        <f t="shared" si="2"/>
        <v>-0.07407407407407407</v>
      </c>
      <c r="G65" s="174">
        <f t="shared" si="2"/>
        <v>-0.11538461538461539</v>
      </c>
      <c r="H65" s="174">
        <f aca="true" t="shared" si="8" ref="H65:H111">+(L10-H10)/H10</f>
        <v>-0.16666666666666666</v>
      </c>
      <c r="I65" s="174">
        <f t="shared" si="3"/>
        <v>-0.6111111111111112</v>
      </c>
      <c r="J65" s="174">
        <f t="shared" si="3"/>
        <v>-0.76</v>
      </c>
      <c r="K65" s="174">
        <f t="shared" si="3"/>
        <v>-0.5652173913043478</v>
      </c>
      <c r="L65" s="174">
        <f t="shared" si="3"/>
        <v>-0.6666666666666666</v>
      </c>
      <c r="M65" s="174">
        <f t="shared" si="3"/>
        <v>0.2857142857142857</v>
      </c>
      <c r="N65" s="174">
        <f t="shared" si="3"/>
        <v>-0.16666666666666666</v>
      </c>
      <c r="O65" s="174">
        <f t="shared" si="4"/>
        <v>-0.3</v>
      </c>
      <c r="P65" s="174">
        <f t="shared" si="4"/>
        <v>0</v>
      </c>
      <c r="Q65" s="174">
        <f t="shared" si="4"/>
        <v>-0.5555555555555556</v>
      </c>
      <c r="R65" s="177">
        <f t="shared" si="5"/>
        <v>-0.011363636363636364</v>
      </c>
      <c r="S65" s="177">
        <f t="shared" si="6"/>
        <v>-0.41379310344827586</v>
      </c>
      <c r="T65" s="177">
        <f t="shared" si="7"/>
        <v>-0.43137254901960786</v>
      </c>
    </row>
    <row r="66" spans="2:20" ht="14.25">
      <c r="B66" s="154" t="s">
        <v>8</v>
      </c>
      <c r="C66" s="176">
        <f t="shared" si="2"/>
        <v>0.22448979591836735</v>
      </c>
      <c r="D66" s="174">
        <f t="shared" si="2"/>
        <v>0.7</v>
      </c>
      <c r="E66" s="174">
        <f t="shared" si="2"/>
        <v>1.5</v>
      </c>
      <c r="F66" s="174">
        <f t="shared" si="2"/>
        <v>-0.38095238095238093</v>
      </c>
      <c r="G66" s="174">
        <f t="shared" si="2"/>
        <v>-0.55</v>
      </c>
      <c r="H66" s="174">
        <f t="shared" si="8"/>
        <v>-0.1568627450980392</v>
      </c>
      <c r="I66" s="174">
        <f t="shared" si="3"/>
        <v>-0.15</v>
      </c>
      <c r="J66" s="174">
        <f t="shared" si="3"/>
        <v>-0.46153846153846156</v>
      </c>
      <c r="K66" s="174">
        <f t="shared" si="3"/>
        <v>-0.1111111111111111</v>
      </c>
      <c r="L66" s="174">
        <f t="shared" si="3"/>
        <v>-0.6744186046511628</v>
      </c>
      <c r="M66" s="174">
        <f t="shared" si="3"/>
        <v>-0.058823529411764705</v>
      </c>
      <c r="N66" s="174">
        <f t="shared" si="3"/>
        <v>0.2857142857142857</v>
      </c>
      <c r="O66" s="174">
        <f t="shared" si="4"/>
        <v>-0.4583333333333333</v>
      </c>
      <c r="P66" s="174">
        <f t="shared" si="4"/>
        <v>0.21428571428571427</v>
      </c>
      <c r="Q66" s="174">
        <f t="shared" si="4"/>
        <v>-0.84375</v>
      </c>
      <c r="R66" s="177">
        <f t="shared" si="5"/>
        <v>0.20253164556962025</v>
      </c>
      <c r="S66" s="177">
        <f t="shared" si="6"/>
        <v>-0.34210526315789475</v>
      </c>
      <c r="T66" s="177">
        <f t="shared" si="7"/>
        <v>-0.224</v>
      </c>
    </row>
    <row r="67" spans="2:20" ht="14.25">
      <c r="B67" s="154" t="s">
        <v>25</v>
      </c>
      <c r="C67" s="176">
        <f t="shared" si="2"/>
        <v>3</v>
      </c>
      <c r="D67" s="174">
        <f t="shared" si="2"/>
        <v>0</v>
      </c>
      <c r="E67" s="174">
        <f t="shared" si="2"/>
        <v>0</v>
      </c>
      <c r="F67" s="174">
        <f t="shared" si="2"/>
        <v>-0.75</v>
      </c>
      <c r="G67" s="174">
        <f t="shared" si="2"/>
        <v>0.75</v>
      </c>
      <c r="H67" s="174">
        <f t="shared" si="8"/>
        <v>-0.3333333333333333</v>
      </c>
      <c r="I67" s="174">
        <f t="shared" si="3"/>
        <v>-0.75</v>
      </c>
      <c r="J67" s="174">
        <f t="shared" si="3"/>
        <v>5</v>
      </c>
      <c r="K67" s="174">
        <f t="shared" si="3"/>
        <v>-0.7142857142857143</v>
      </c>
      <c r="L67" s="174">
        <f t="shared" si="3"/>
        <v>-0.5</v>
      </c>
      <c r="M67" s="174">
        <f t="shared" si="3"/>
        <v>0</v>
      </c>
      <c r="N67" s="174">
        <f t="shared" si="3"/>
        <v>-0.6666666666666666</v>
      </c>
      <c r="O67" s="174">
        <f t="shared" si="4"/>
        <v>1</v>
      </c>
      <c r="P67" s="174">
        <f t="shared" si="4"/>
        <v>1</v>
      </c>
      <c r="Q67" s="174">
        <f t="shared" si="4"/>
        <v>0</v>
      </c>
      <c r="R67" s="177">
        <f t="shared" si="5"/>
        <v>0</v>
      </c>
      <c r="S67" s="177">
        <f t="shared" si="6"/>
        <v>0.3333333333333333</v>
      </c>
      <c r="T67" s="177">
        <f t="shared" si="7"/>
        <v>-0.625</v>
      </c>
    </row>
    <row r="68" spans="2:20" ht="14.25">
      <c r="B68" s="154" t="s">
        <v>26</v>
      </c>
      <c r="C68" s="176">
        <f t="shared" si="2"/>
        <v>0.75</v>
      </c>
      <c r="D68" s="174">
        <f t="shared" si="2"/>
        <v>0.6</v>
      </c>
      <c r="E68" s="174">
        <f t="shared" si="2"/>
        <v>0.75</v>
      </c>
      <c r="F68" s="174">
        <f t="shared" si="2"/>
        <v>0.125</v>
      </c>
      <c r="G68" s="174">
        <f t="shared" si="2"/>
        <v>-0.42857142857142855</v>
      </c>
      <c r="H68" s="174">
        <f t="shared" si="8"/>
        <v>-0.3333333333333333</v>
      </c>
      <c r="I68" s="174">
        <f t="shared" si="3"/>
        <v>-0.47619047619047616</v>
      </c>
      <c r="J68" s="174">
        <f t="shared" si="3"/>
        <v>-0.2777777777777778</v>
      </c>
      <c r="K68" s="174">
        <f t="shared" si="3"/>
        <v>-0.4375</v>
      </c>
      <c r="L68" s="174">
        <f t="shared" si="3"/>
        <v>-0.125</v>
      </c>
      <c r="M68" s="174">
        <f t="shared" si="3"/>
        <v>0</v>
      </c>
      <c r="N68" s="174">
        <f t="shared" si="3"/>
        <v>-0.15384615384615385</v>
      </c>
      <c r="O68" s="174">
        <f t="shared" si="4"/>
        <v>-0.4444444444444444</v>
      </c>
      <c r="P68" s="174">
        <f t="shared" si="4"/>
        <v>-0.42857142857142855</v>
      </c>
      <c r="Q68" s="174">
        <f t="shared" si="4"/>
        <v>-0.8181818181818182</v>
      </c>
      <c r="R68" s="177">
        <f t="shared" si="5"/>
        <v>0.5423728813559322</v>
      </c>
      <c r="S68" s="177">
        <f t="shared" si="6"/>
        <v>-0.38461538461538464</v>
      </c>
      <c r="T68" s="177">
        <f t="shared" si="7"/>
        <v>-0.19642857142857142</v>
      </c>
    </row>
    <row r="69" spans="2:20" ht="14.25">
      <c r="B69" s="154" t="s">
        <v>27</v>
      </c>
      <c r="C69" s="176">
        <f t="shared" si="2"/>
        <v>0.125</v>
      </c>
      <c r="D69" s="174">
        <f t="shared" si="2"/>
        <v>0</v>
      </c>
      <c r="E69" s="174">
        <f t="shared" si="2"/>
        <v>0.17669172932330826</v>
      </c>
      <c r="F69" s="174">
        <f t="shared" si="2"/>
        <v>-0.20276497695852536</v>
      </c>
      <c r="G69" s="174">
        <f t="shared" si="2"/>
        <v>-0.2718676122931442</v>
      </c>
      <c r="H69" s="174">
        <f t="shared" si="8"/>
        <v>-0.25136612021857924</v>
      </c>
      <c r="I69" s="174">
        <f t="shared" si="3"/>
        <v>-0.31309904153354634</v>
      </c>
      <c r="J69" s="174">
        <f t="shared" si="3"/>
        <v>-0.36127167630057805</v>
      </c>
      <c r="K69" s="174">
        <f t="shared" si="3"/>
        <v>-0.38636363636363635</v>
      </c>
      <c r="L69" s="174">
        <f t="shared" si="3"/>
        <v>-0.29927007299270075</v>
      </c>
      <c r="M69" s="174">
        <f t="shared" si="3"/>
        <v>-0.24651162790697675</v>
      </c>
      <c r="N69" s="174">
        <f aca="true" t="shared" si="9" ref="N69:N111">+(R14-N14)/N14</f>
        <v>-0.2895927601809955</v>
      </c>
      <c r="O69" s="174">
        <f t="shared" si="4"/>
        <v>-0.1693121693121693</v>
      </c>
      <c r="P69" s="174">
        <f t="shared" si="4"/>
        <v>-0.22395833333333334</v>
      </c>
      <c r="Q69" s="174">
        <f t="shared" si="4"/>
        <v>0.018518518518518517</v>
      </c>
      <c r="R69" s="177">
        <f t="shared" si="5"/>
        <v>0.004160887656033287</v>
      </c>
      <c r="S69" s="177">
        <f t="shared" si="6"/>
        <v>-0.2969613259668508</v>
      </c>
      <c r="T69" s="177">
        <f t="shared" si="7"/>
        <v>-0.31237721021611004</v>
      </c>
    </row>
    <row r="70" spans="2:20" ht="14.25">
      <c r="B70" s="154" t="s">
        <v>106</v>
      </c>
      <c r="C70" s="176">
        <f t="shared" si="2"/>
        <v>1.46875</v>
      </c>
      <c r="D70" s="174">
        <f t="shared" si="2"/>
        <v>0.7142857142857143</v>
      </c>
      <c r="E70" s="174">
        <f t="shared" si="2"/>
        <v>-0.03125</v>
      </c>
      <c r="F70" s="174">
        <f t="shared" si="2"/>
        <v>0.21052631578947367</v>
      </c>
      <c r="G70" s="174">
        <f t="shared" si="2"/>
        <v>-0.35443037974683544</v>
      </c>
      <c r="H70" s="174">
        <f t="shared" si="8"/>
        <v>-0.2777777777777778</v>
      </c>
      <c r="I70" s="174">
        <f t="shared" si="3"/>
        <v>-0.3870967741935484</v>
      </c>
      <c r="J70" s="174">
        <f t="shared" si="3"/>
        <v>0.3333333333333333</v>
      </c>
      <c r="K70" s="174">
        <f t="shared" si="3"/>
        <v>0.0784313725490196</v>
      </c>
      <c r="L70" s="174">
        <f t="shared" si="3"/>
        <v>-0.3076923076923077</v>
      </c>
      <c r="M70" s="174">
        <f t="shared" si="3"/>
        <v>-0.18421052631578946</v>
      </c>
      <c r="N70" s="174">
        <f t="shared" si="9"/>
        <v>-0.5869565217391305</v>
      </c>
      <c r="O70" s="174">
        <f t="shared" si="4"/>
        <v>-0.23636363636363636</v>
      </c>
      <c r="P70" s="174">
        <f t="shared" si="4"/>
        <v>0.3055555555555556</v>
      </c>
      <c r="Q70" s="174">
        <f t="shared" si="4"/>
        <v>0.03225806451612903</v>
      </c>
      <c r="R70" s="177">
        <f t="shared" si="5"/>
        <v>0.4461538461538462</v>
      </c>
      <c r="S70" s="177">
        <f t="shared" si="6"/>
        <v>-0.17375886524822695</v>
      </c>
      <c r="T70" s="177">
        <f t="shared" si="7"/>
        <v>-0.3133047210300429</v>
      </c>
    </row>
    <row r="71" spans="2:20" ht="14.25">
      <c r="B71" s="154" t="s">
        <v>28</v>
      </c>
      <c r="C71" s="176">
        <f t="shared" si="2"/>
        <v>7.333333333333333</v>
      </c>
      <c r="D71" s="174">
        <f t="shared" si="2"/>
        <v>0.13043478260869565</v>
      </c>
      <c r="E71" s="174">
        <f t="shared" si="2"/>
        <v>0.6</v>
      </c>
      <c r="F71" s="174">
        <f t="shared" si="2"/>
        <v>2</v>
      </c>
      <c r="G71" s="174">
        <f t="shared" si="2"/>
        <v>-0.12</v>
      </c>
      <c r="H71" s="174">
        <f t="shared" si="8"/>
        <v>-0.5</v>
      </c>
      <c r="I71" s="174">
        <f t="shared" si="3"/>
        <v>-0.0625</v>
      </c>
      <c r="J71" s="174">
        <f t="shared" si="3"/>
        <v>-0.2777777777777778</v>
      </c>
      <c r="K71" s="174">
        <f t="shared" si="3"/>
        <v>-0.6363636363636364</v>
      </c>
      <c r="L71" s="174">
        <f t="shared" si="3"/>
        <v>0.15384615384615385</v>
      </c>
      <c r="M71" s="174">
        <f t="shared" si="3"/>
        <v>-0.4</v>
      </c>
      <c r="N71" s="174">
        <f t="shared" si="9"/>
        <v>-0.15384615384615385</v>
      </c>
      <c r="O71" s="174">
        <f t="shared" si="4"/>
        <v>0.25</v>
      </c>
      <c r="P71" s="174">
        <f t="shared" si="4"/>
        <v>-0.13333333333333333</v>
      </c>
      <c r="Q71" s="174">
        <f t="shared" si="4"/>
        <v>0.5555555555555556</v>
      </c>
      <c r="R71" s="177">
        <f t="shared" si="5"/>
        <v>1.0238095238095237</v>
      </c>
      <c r="S71" s="177">
        <f t="shared" si="6"/>
        <v>-0.25882352941176473</v>
      </c>
      <c r="T71" s="177">
        <f t="shared" si="7"/>
        <v>-0.31746031746031744</v>
      </c>
    </row>
    <row r="72" spans="2:20" ht="14.25">
      <c r="B72" s="154" t="s">
        <v>29</v>
      </c>
      <c r="C72" s="176">
        <f t="shared" si="2"/>
        <v>-0.25</v>
      </c>
      <c r="D72" s="174">
        <f t="shared" si="2"/>
        <v>-1</v>
      </c>
      <c r="E72" s="174">
        <f t="shared" si="2"/>
        <v>0.6666666666666666</v>
      </c>
      <c r="F72" s="174">
        <f t="shared" si="2"/>
        <v>0</v>
      </c>
      <c r="G72" s="174">
        <f t="shared" si="2"/>
        <v>-1</v>
      </c>
      <c r="H72" s="174"/>
      <c r="I72" s="174">
        <f t="shared" si="3"/>
        <v>-0.6</v>
      </c>
      <c r="J72" s="174">
        <f t="shared" si="3"/>
        <v>-0.9</v>
      </c>
      <c r="K72" s="174"/>
      <c r="L72" s="174"/>
      <c r="M72" s="174">
        <f t="shared" si="3"/>
        <v>0</v>
      </c>
      <c r="N72" s="174">
        <f t="shared" si="9"/>
        <v>-1</v>
      </c>
      <c r="O72" s="174">
        <f t="shared" si="4"/>
        <v>0</v>
      </c>
      <c r="P72" s="174">
        <f t="shared" si="4"/>
        <v>-1</v>
      </c>
      <c r="Q72" s="174">
        <f t="shared" si="4"/>
        <v>1</v>
      </c>
      <c r="R72" s="177">
        <f t="shared" si="5"/>
        <v>-0.19230769230769232</v>
      </c>
      <c r="S72" s="177">
        <f t="shared" si="6"/>
        <v>-0.8571428571428571</v>
      </c>
      <c r="T72" s="177">
        <f t="shared" si="7"/>
        <v>0.6666666666666666</v>
      </c>
    </row>
    <row r="73" spans="2:20" ht="14.25">
      <c r="B73" s="154" t="s">
        <v>30</v>
      </c>
      <c r="C73" s="176">
        <f t="shared" si="2"/>
        <v>0.030303030303030304</v>
      </c>
      <c r="D73" s="174">
        <f t="shared" si="2"/>
        <v>0.5</v>
      </c>
      <c r="E73" s="174">
        <f t="shared" si="2"/>
        <v>0.3684210526315789</v>
      </c>
      <c r="F73" s="174">
        <f t="shared" si="2"/>
        <v>-0.4791666666666667</v>
      </c>
      <c r="G73" s="174">
        <f t="shared" si="2"/>
        <v>-0.20588235294117646</v>
      </c>
      <c r="H73" s="174">
        <f t="shared" si="8"/>
        <v>-0.1282051282051282</v>
      </c>
      <c r="I73" s="174">
        <f t="shared" si="3"/>
        <v>-0.07692307692307693</v>
      </c>
      <c r="J73" s="174">
        <f t="shared" si="3"/>
        <v>-0.12</v>
      </c>
      <c r="K73" s="174">
        <f t="shared" si="3"/>
        <v>-0.37037037037037035</v>
      </c>
      <c r="L73" s="174">
        <f t="shared" si="3"/>
        <v>-0.5</v>
      </c>
      <c r="M73" s="174">
        <f t="shared" si="3"/>
        <v>-0.25</v>
      </c>
      <c r="N73" s="174">
        <f t="shared" si="9"/>
        <v>0.3181818181818182</v>
      </c>
      <c r="O73" s="174">
        <f t="shared" si="4"/>
        <v>-0.11764705882352941</v>
      </c>
      <c r="P73" s="174">
        <f t="shared" si="4"/>
        <v>-0.11764705882352941</v>
      </c>
      <c r="Q73" s="174">
        <f t="shared" si="4"/>
        <v>0</v>
      </c>
      <c r="R73" s="177">
        <f t="shared" si="5"/>
        <v>-0.015873015873015872</v>
      </c>
      <c r="S73" s="177">
        <f t="shared" si="6"/>
        <v>-0.13709677419354838</v>
      </c>
      <c r="T73" s="177">
        <f t="shared" si="7"/>
        <v>-0.24299065420560748</v>
      </c>
    </row>
    <row r="74" spans="2:20" ht="14.25">
      <c r="B74" s="154" t="s">
        <v>10</v>
      </c>
      <c r="C74" s="176">
        <f t="shared" si="2"/>
        <v>0.10526315789473684</v>
      </c>
      <c r="D74" s="174">
        <f t="shared" si="2"/>
        <v>-0.1875</v>
      </c>
      <c r="E74" s="174">
        <f t="shared" si="2"/>
        <v>0.15384615384615385</v>
      </c>
      <c r="F74" s="174">
        <f t="shared" si="2"/>
        <v>0</v>
      </c>
      <c r="G74" s="174">
        <f t="shared" si="2"/>
        <v>-0.2857142857142857</v>
      </c>
      <c r="H74" s="174">
        <f t="shared" si="8"/>
        <v>-0.38461538461538464</v>
      </c>
      <c r="I74" s="174">
        <f t="shared" si="3"/>
        <v>-0.5666666666666667</v>
      </c>
      <c r="J74" s="174">
        <f t="shared" si="3"/>
        <v>-0.5217391304347826</v>
      </c>
      <c r="K74" s="174">
        <f t="shared" si="3"/>
        <v>-0.3333333333333333</v>
      </c>
      <c r="L74" s="174">
        <f t="shared" si="3"/>
        <v>-0.3125</v>
      </c>
      <c r="M74" s="174">
        <f t="shared" si="3"/>
        <v>0.15384615384615385</v>
      </c>
      <c r="N74" s="174">
        <f t="shared" si="9"/>
        <v>0.2727272727272727</v>
      </c>
      <c r="O74" s="174">
        <f t="shared" si="4"/>
        <v>0.2</v>
      </c>
      <c r="P74" s="174">
        <f t="shared" si="4"/>
        <v>0.18181818181818182</v>
      </c>
      <c r="Q74" s="174">
        <f t="shared" si="4"/>
        <v>-0.5333333333333333</v>
      </c>
      <c r="R74" s="177">
        <f t="shared" si="5"/>
        <v>0</v>
      </c>
      <c r="S74" s="177">
        <f t="shared" si="6"/>
        <v>-0.45</v>
      </c>
      <c r="T74" s="177">
        <f t="shared" si="7"/>
        <v>-0.09090909090909091</v>
      </c>
    </row>
    <row r="75" spans="2:20" ht="14.25">
      <c r="B75" s="154" t="s">
        <v>31</v>
      </c>
      <c r="C75" s="176">
        <f t="shared" si="2"/>
        <v>-0.1111111111111111</v>
      </c>
      <c r="D75" s="174">
        <f t="shared" si="2"/>
        <v>0.07317073170731707</v>
      </c>
      <c r="E75" s="174">
        <f t="shared" si="2"/>
        <v>0.6</v>
      </c>
      <c r="F75" s="174">
        <f t="shared" si="2"/>
        <v>-0.3548387096774194</v>
      </c>
      <c r="G75" s="174">
        <f t="shared" si="2"/>
        <v>-0.4375</v>
      </c>
      <c r="H75" s="174">
        <f t="shared" si="8"/>
        <v>-0.5454545454545454</v>
      </c>
      <c r="I75" s="174">
        <f t="shared" si="3"/>
        <v>0.525</v>
      </c>
      <c r="J75" s="174">
        <f t="shared" si="3"/>
        <v>-0.975</v>
      </c>
      <c r="K75" s="174">
        <f t="shared" si="3"/>
        <v>1.8888888888888888</v>
      </c>
      <c r="L75" s="174">
        <f t="shared" si="3"/>
        <v>-0.15</v>
      </c>
      <c r="M75" s="174">
        <f t="shared" si="3"/>
        <v>-0.6229508196721312</v>
      </c>
      <c r="N75" s="174">
        <f t="shared" si="9"/>
        <v>23</v>
      </c>
      <c r="O75" s="174">
        <f t="shared" si="4"/>
        <v>-0.2692307692307692</v>
      </c>
      <c r="P75" s="174">
        <f t="shared" si="4"/>
        <v>0</v>
      </c>
      <c r="Q75" s="174">
        <f t="shared" si="4"/>
        <v>-0.30434782608695654</v>
      </c>
      <c r="R75" s="177">
        <f t="shared" si="5"/>
        <v>-0.04878048780487805</v>
      </c>
      <c r="S75" s="177">
        <f t="shared" si="6"/>
        <v>-0.358974358974359</v>
      </c>
      <c r="T75" s="177">
        <f t="shared" si="7"/>
        <v>0.16</v>
      </c>
    </row>
    <row r="76" spans="2:20" ht="14.25">
      <c r="B76" s="154" t="s">
        <v>64</v>
      </c>
      <c r="C76" s="176">
        <f t="shared" si="2"/>
        <v>-0.125</v>
      </c>
      <c r="D76" s="174">
        <f t="shared" si="2"/>
        <v>0.6</v>
      </c>
      <c r="E76" s="174">
        <f t="shared" si="2"/>
        <v>-0.08333333333333333</v>
      </c>
      <c r="F76" s="174">
        <f t="shared" si="2"/>
        <v>-0.08333333333333333</v>
      </c>
      <c r="G76" s="174">
        <f t="shared" si="2"/>
        <v>-0.07142857142857142</v>
      </c>
      <c r="H76" s="174">
        <f t="shared" si="8"/>
        <v>-0.2916666666666667</v>
      </c>
      <c r="I76" s="174">
        <f t="shared" si="3"/>
        <v>-0.45454545454545453</v>
      </c>
      <c r="J76" s="174">
        <f t="shared" si="3"/>
        <v>-0.6363636363636364</v>
      </c>
      <c r="K76" s="174">
        <f t="shared" si="3"/>
        <v>-0.07692307692307693</v>
      </c>
      <c r="L76" s="174">
        <f t="shared" si="3"/>
        <v>-0.9411764705882353</v>
      </c>
      <c r="M76" s="174">
        <f t="shared" si="3"/>
        <v>-0.5</v>
      </c>
      <c r="N76" s="174">
        <f t="shared" si="9"/>
        <v>2</v>
      </c>
      <c r="O76" s="174">
        <f t="shared" si="4"/>
        <v>-0.8333333333333334</v>
      </c>
      <c r="P76" s="174">
        <f t="shared" si="4"/>
        <v>-1</v>
      </c>
      <c r="Q76" s="174">
        <f t="shared" si="4"/>
        <v>-1</v>
      </c>
      <c r="R76" s="177">
        <f t="shared" si="5"/>
        <v>0.09090909090909091</v>
      </c>
      <c r="S76" s="177">
        <f t="shared" si="6"/>
        <v>-0.3333333333333333</v>
      </c>
      <c r="T76" s="177">
        <f t="shared" si="7"/>
        <v>-0.3</v>
      </c>
    </row>
    <row r="77" spans="2:20" ht="14.25">
      <c r="B77" s="154" t="s">
        <v>32</v>
      </c>
      <c r="C77" s="176">
        <f t="shared" si="2"/>
        <v>0</v>
      </c>
      <c r="D77" s="174">
        <f t="shared" si="2"/>
        <v>0.9090909090909091</v>
      </c>
      <c r="E77" s="174">
        <f t="shared" si="2"/>
        <v>-0.26666666666666666</v>
      </c>
      <c r="F77" s="174">
        <f t="shared" si="2"/>
        <v>-0.2222222222222222</v>
      </c>
      <c r="G77" s="174">
        <f t="shared" si="2"/>
        <v>0.07142857142857142</v>
      </c>
      <c r="H77" s="174">
        <f t="shared" si="8"/>
        <v>-0.2857142857142857</v>
      </c>
      <c r="I77" s="174">
        <f t="shared" si="3"/>
        <v>-0.18181818181818182</v>
      </c>
      <c r="J77" s="174">
        <f t="shared" si="3"/>
        <v>-0.2857142857142857</v>
      </c>
      <c r="K77" s="174">
        <f t="shared" si="3"/>
        <v>0</v>
      </c>
      <c r="L77" s="174">
        <f t="shared" si="3"/>
        <v>-0.26666666666666666</v>
      </c>
      <c r="M77" s="174">
        <f t="shared" si="3"/>
        <v>-0.4444444444444444</v>
      </c>
      <c r="N77" s="174">
        <f t="shared" si="9"/>
        <v>0.1</v>
      </c>
      <c r="O77" s="174">
        <f t="shared" si="4"/>
        <v>-0.5333333333333333</v>
      </c>
      <c r="P77" s="174">
        <f t="shared" si="4"/>
        <v>-0.6363636363636364</v>
      </c>
      <c r="Q77" s="174">
        <f t="shared" si="4"/>
        <v>-0.4</v>
      </c>
      <c r="R77" s="177">
        <f t="shared" si="5"/>
        <v>0.034482758620689655</v>
      </c>
      <c r="S77" s="177">
        <f t="shared" si="6"/>
        <v>-0.18333333333333332</v>
      </c>
      <c r="T77" s="177">
        <f t="shared" si="7"/>
        <v>-0.14285714285714285</v>
      </c>
    </row>
    <row r="78" spans="2:20" ht="14.25">
      <c r="B78" s="154" t="s">
        <v>33</v>
      </c>
      <c r="C78" s="176">
        <f t="shared" si="2"/>
        <v>1.2</v>
      </c>
      <c r="D78" s="174">
        <f t="shared" si="2"/>
        <v>0</v>
      </c>
      <c r="E78" s="174">
        <f t="shared" si="2"/>
        <v>-0.3333333333333333</v>
      </c>
      <c r="F78" s="174">
        <f t="shared" si="2"/>
        <v>-0.8571428571428571</v>
      </c>
      <c r="G78" s="174">
        <f t="shared" si="2"/>
        <v>0.36363636363636365</v>
      </c>
      <c r="H78" s="174">
        <f t="shared" si="8"/>
        <v>-0.6</v>
      </c>
      <c r="I78" s="174">
        <f t="shared" si="3"/>
        <v>0</v>
      </c>
      <c r="J78" s="174">
        <f t="shared" si="3"/>
        <v>4</v>
      </c>
      <c r="K78" s="174">
        <f t="shared" si="3"/>
        <v>-0.6666666666666666</v>
      </c>
      <c r="L78" s="174">
        <f t="shared" si="3"/>
        <v>-1</v>
      </c>
      <c r="M78" s="174">
        <f t="shared" si="3"/>
        <v>1</v>
      </c>
      <c r="N78" s="174">
        <f t="shared" si="9"/>
        <v>-0.8</v>
      </c>
      <c r="O78" s="174">
        <f t="shared" si="4"/>
        <v>-0.6</v>
      </c>
      <c r="P78" s="174"/>
      <c r="Q78" s="174">
        <f t="shared" si="4"/>
        <v>-0.75</v>
      </c>
      <c r="R78" s="177">
        <f t="shared" si="5"/>
        <v>-0.26666666666666666</v>
      </c>
      <c r="S78" s="177">
        <f t="shared" si="6"/>
        <v>0.4090909090909091</v>
      </c>
      <c r="T78" s="177">
        <f t="shared" si="7"/>
        <v>-0.5161290322580645</v>
      </c>
    </row>
    <row r="79" spans="2:20" ht="14.25">
      <c r="B79" s="154" t="s">
        <v>105</v>
      </c>
      <c r="C79" s="176">
        <f t="shared" si="2"/>
        <v>0.15151515151515152</v>
      </c>
      <c r="D79" s="174">
        <f t="shared" si="2"/>
        <v>0.2</v>
      </c>
      <c r="E79" s="174">
        <f t="shared" si="2"/>
        <v>-0.3235294117647059</v>
      </c>
      <c r="F79" s="174">
        <f t="shared" si="2"/>
        <v>-0.42857142857142855</v>
      </c>
      <c r="G79" s="174">
        <f t="shared" si="2"/>
        <v>-0.47368421052631576</v>
      </c>
      <c r="H79" s="174">
        <f t="shared" si="8"/>
        <v>-0.4722222222222222</v>
      </c>
      <c r="I79" s="174">
        <f t="shared" si="3"/>
        <v>-0.5217391304347826</v>
      </c>
      <c r="J79" s="174">
        <f t="shared" si="3"/>
        <v>-0.375</v>
      </c>
      <c r="K79" s="174">
        <f t="shared" si="3"/>
        <v>-0.4</v>
      </c>
      <c r="L79" s="174">
        <f t="shared" si="3"/>
        <v>-0.21052631578947367</v>
      </c>
      <c r="M79" s="174">
        <f t="shared" si="3"/>
        <v>-0.09090909090909091</v>
      </c>
      <c r="N79" s="174">
        <f t="shared" si="9"/>
        <v>-0.3333333333333333</v>
      </c>
      <c r="O79" s="174">
        <f t="shared" si="4"/>
        <v>-0.4166666666666667</v>
      </c>
      <c r="P79" s="174">
        <f t="shared" si="4"/>
        <v>-0.4</v>
      </c>
      <c r="Q79" s="174">
        <f t="shared" si="4"/>
        <v>-0.6</v>
      </c>
      <c r="R79" s="177">
        <f t="shared" si="5"/>
        <v>-0.12949640287769784</v>
      </c>
      <c r="S79" s="177">
        <f t="shared" si="6"/>
        <v>-0.4628099173553719</v>
      </c>
      <c r="T79" s="177">
        <f t="shared" si="7"/>
        <v>-0.27692307692307694</v>
      </c>
    </row>
    <row r="80" spans="2:20" ht="14.25">
      <c r="B80" s="154" t="s">
        <v>34</v>
      </c>
      <c r="C80" s="176">
        <f t="shared" si="2"/>
        <v>0</v>
      </c>
      <c r="D80" s="174">
        <f t="shared" si="2"/>
        <v>0.375</v>
      </c>
      <c r="E80" s="174">
        <f t="shared" si="2"/>
        <v>-0.20689655172413793</v>
      </c>
      <c r="F80" s="174">
        <f t="shared" si="2"/>
        <v>-1</v>
      </c>
      <c r="G80" s="174">
        <f t="shared" si="2"/>
        <v>-0.4444444444444444</v>
      </c>
      <c r="H80" s="174">
        <f t="shared" si="8"/>
        <v>-0.38636363636363635</v>
      </c>
      <c r="I80" s="174">
        <f t="shared" si="3"/>
        <v>-0.08695652173913043</v>
      </c>
      <c r="J80" s="174"/>
      <c r="K80" s="174">
        <f t="shared" si="3"/>
        <v>0.25</v>
      </c>
      <c r="L80" s="174">
        <f t="shared" si="3"/>
        <v>-0.1111111111111111</v>
      </c>
      <c r="M80" s="174">
        <f t="shared" si="3"/>
        <v>-0.47619047619047616</v>
      </c>
      <c r="N80" s="174">
        <f t="shared" si="9"/>
        <v>-0.6666666666666666</v>
      </c>
      <c r="O80" s="174">
        <f t="shared" si="4"/>
        <v>-0.32</v>
      </c>
      <c r="P80" s="174">
        <f t="shared" si="4"/>
        <v>-0.2916666666666667</v>
      </c>
      <c r="Q80" s="174">
        <f t="shared" si="4"/>
        <v>0</v>
      </c>
      <c r="R80" s="177">
        <f t="shared" si="5"/>
        <v>-0.2642857142857143</v>
      </c>
      <c r="S80" s="177">
        <f t="shared" si="6"/>
        <v>0.0970873786407767</v>
      </c>
      <c r="T80" s="177">
        <f t="shared" si="7"/>
        <v>-0.336283185840708</v>
      </c>
    </row>
    <row r="81" spans="2:20" ht="14.25">
      <c r="B81" s="154" t="s">
        <v>35</v>
      </c>
      <c r="C81" s="176">
        <f t="shared" si="2"/>
        <v>-0.6363636363636364</v>
      </c>
      <c r="D81" s="174">
        <f t="shared" si="2"/>
        <v>1.2</v>
      </c>
      <c r="E81" s="174">
        <f t="shared" si="2"/>
        <v>-0.07142857142857142</v>
      </c>
      <c r="F81" s="174">
        <f t="shared" si="2"/>
        <v>0.4117647058823529</v>
      </c>
      <c r="G81" s="174">
        <f t="shared" si="2"/>
        <v>0.875</v>
      </c>
      <c r="H81" s="174">
        <f t="shared" si="8"/>
        <v>-0.36363636363636365</v>
      </c>
      <c r="I81" s="174">
        <f t="shared" si="3"/>
        <v>0.3076923076923077</v>
      </c>
      <c r="J81" s="174">
        <f t="shared" si="3"/>
        <v>-0.2916666666666667</v>
      </c>
      <c r="K81" s="174">
        <f t="shared" si="3"/>
        <v>-0.06666666666666667</v>
      </c>
      <c r="L81" s="174">
        <f t="shared" si="3"/>
        <v>-0.14285714285714285</v>
      </c>
      <c r="M81" s="174">
        <f t="shared" si="3"/>
        <v>0</v>
      </c>
      <c r="N81" s="174">
        <f t="shared" si="9"/>
        <v>-0.11764705882352941</v>
      </c>
      <c r="O81" s="174">
        <f t="shared" si="4"/>
        <v>-0.42857142857142855</v>
      </c>
      <c r="P81" s="174">
        <f t="shared" si="4"/>
        <v>0.16666666666666666</v>
      </c>
      <c r="Q81" s="174">
        <f t="shared" si="4"/>
        <v>-0.4117647058823529</v>
      </c>
      <c r="R81" s="177">
        <f t="shared" si="5"/>
        <v>0.06349206349206349</v>
      </c>
      <c r="S81" s="177">
        <f t="shared" si="6"/>
        <v>-0.05970149253731343</v>
      </c>
      <c r="T81" s="177">
        <f t="shared" si="7"/>
        <v>-0.07936507936507936</v>
      </c>
    </row>
    <row r="82" spans="2:20" ht="14.25">
      <c r="B82" s="154" t="s">
        <v>62</v>
      </c>
      <c r="C82" s="176">
        <f t="shared" si="2"/>
        <v>0.125</v>
      </c>
      <c r="D82" s="174">
        <f t="shared" si="2"/>
        <v>6</v>
      </c>
      <c r="E82" s="174">
        <f t="shared" si="2"/>
        <v>5</v>
      </c>
      <c r="F82" s="174"/>
      <c r="G82" s="174">
        <f t="shared" si="2"/>
        <v>-0.4444444444444444</v>
      </c>
      <c r="H82" s="174">
        <f t="shared" si="8"/>
        <v>-0.14285714285714285</v>
      </c>
      <c r="I82" s="174">
        <f t="shared" si="3"/>
        <v>-0.16666666666666666</v>
      </c>
      <c r="J82" s="174">
        <f t="shared" si="3"/>
        <v>0.3333333333333333</v>
      </c>
      <c r="K82" s="174">
        <f t="shared" si="3"/>
        <v>0.8</v>
      </c>
      <c r="L82" s="174">
        <f t="shared" si="3"/>
        <v>0.16666666666666666</v>
      </c>
      <c r="M82" s="174">
        <f t="shared" si="3"/>
        <v>-0.4</v>
      </c>
      <c r="N82" s="174">
        <f t="shared" si="9"/>
        <v>1.25</v>
      </c>
      <c r="O82" s="174">
        <f t="shared" si="4"/>
        <v>-0.5555555555555556</v>
      </c>
      <c r="P82" s="174">
        <f t="shared" si="4"/>
        <v>-0.42857142857142855</v>
      </c>
      <c r="Q82" s="174">
        <f t="shared" si="4"/>
        <v>1</v>
      </c>
      <c r="R82" s="177">
        <f t="shared" si="5"/>
        <v>1.5</v>
      </c>
      <c r="S82" s="177">
        <f t="shared" si="6"/>
        <v>-0.2</v>
      </c>
      <c r="T82" s="177">
        <f t="shared" si="7"/>
        <v>0.4</v>
      </c>
    </row>
    <row r="83" spans="2:20" ht="14.25">
      <c r="B83" s="154" t="s">
        <v>36</v>
      </c>
      <c r="C83" s="176">
        <f t="shared" si="2"/>
        <v>0</v>
      </c>
      <c r="D83" s="174">
        <f t="shared" si="2"/>
        <v>0.4</v>
      </c>
      <c r="E83" s="174">
        <f t="shared" si="2"/>
        <v>0</v>
      </c>
      <c r="F83" s="174">
        <f t="shared" si="2"/>
        <v>0</v>
      </c>
      <c r="G83" s="174">
        <f t="shared" si="2"/>
        <v>-0.6153846153846154</v>
      </c>
      <c r="H83" s="174">
        <f t="shared" si="8"/>
        <v>-0.6428571428571429</v>
      </c>
      <c r="I83" s="174">
        <f t="shared" si="3"/>
        <v>-1</v>
      </c>
      <c r="J83" s="174">
        <f t="shared" si="3"/>
        <v>-0.14285714285714285</v>
      </c>
      <c r="K83" s="174">
        <f t="shared" si="3"/>
        <v>1.8</v>
      </c>
      <c r="L83" s="174">
        <f t="shared" si="3"/>
        <v>0.2</v>
      </c>
      <c r="M83" s="174"/>
      <c r="N83" s="174">
        <f t="shared" si="9"/>
        <v>-0.5833333333333334</v>
      </c>
      <c r="O83" s="174">
        <f t="shared" si="4"/>
        <v>-0.6428571428571429</v>
      </c>
      <c r="P83" s="174">
        <f t="shared" si="4"/>
        <v>-0.3333333333333333</v>
      </c>
      <c r="Q83" s="174">
        <f t="shared" si="4"/>
        <v>1.3333333333333333</v>
      </c>
      <c r="R83" s="177">
        <f t="shared" si="5"/>
        <v>0.08695652173913043</v>
      </c>
      <c r="S83" s="177">
        <f t="shared" si="6"/>
        <v>-0.56</v>
      </c>
      <c r="T83" s="177">
        <f t="shared" si="7"/>
        <v>0.2727272727272727</v>
      </c>
    </row>
    <row r="84" spans="2:20" ht="14.25">
      <c r="B84" s="154" t="s">
        <v>37</v>
      </c>
      <c r="C84" s="176">
        <f t="shared" si="2"/>
        <v>0</v>
      </c>
      <c r="D84" s="174">
        <f t="shared" si="2"/>
        <v>0</v>
      </c>
      <c r="E84" s="174">
        <f t="shared" si="2"/>
        <v>-0.375</v>
      </c>
      <c r="F84" s="174">
        <f t="shared" si="2"/>
        <v>-0.9</v>
      </c>
      <c r="G84" s="174">
        <f t="shared" si="2"/>
        <v>0</v>
      </c>
      <c r="H84" s="174">
        <f t="shared" si="8"/>
        <v>-0.5454545454545454</v>
      </c>
      <c r="I84" s="174">
        <f t="shared" si="3"/>
        <v>-0.4</v>
      </c>
      <c r="J84" s="174">
        <f t="shared" si="3"/>
        <v>2</v>
      </c>
      <c r="K84" s="174">
        <f t="shared" si="3"/>
        <v>-0.625</v>
      </c>
      <c r="L84" s="174">
        <f t="shared" si="3"/>
        <v>-0.4</v>
      </c>
      <c r="M84" s="174">
        <f t="shared" si="3"/>
        <v>-0.3333333333333333</v>
      </c>
      <c r="N84" s="174">
        <f t="shared" si="9"/>
        <v>0.3333333333333333</v>
      </c>
      <c r="O84" s="174">
        <f t="shared" si="4"/>
        <v>0.6666666666666666</v>
      </c>
      <c r="P84" s="174">
        <f t="shared" si="4"/>
        <v>-0.3333333333333333</v>
      </c>
      <c r="Q84" s="174">
        <f t="shared" si="4"/>
        <v>2</v>
      </c>
      <c r="R84" s="177">
        <f t="shared" si="5"/>
        <v>-0.32432432432432434</v>
      </c>
      <c r="S84" s="177">
        <f t="shared" si="6"/>
        <v>-0.24</v>
      </c>
      <c r="T84" s="177">
        <f t="shared" si="7"/>
        <v>-0.3684210526315789</v>
      </c>
    </row>
    <row r="85" spans="2:20" ht="14.25">
      <c r="B85" s="154" t="s">
        <v>38</v>
      </c>
      <c r="C85" s="176">
        <f t="shared" si="2"/>
        <v>8.848484848484848</v>
      </c>
      <c r="D85" s="174">
        <f t="shared" si="2"/>
        <v>-0.1896551724137931</v>
      </c>
      <c r="E85" s="174">
        <f t="shared" si="2"/>
        <v>-0.2894736842105263</v>
      </c>
      <c r="F85" s="174">
        <f t="shared" si="2"/>
        <v>-0.2962962962962963</v>
      </c>
      <c r="G85" s="174">
        <f t="shared" si="2"/>
        <v>-0.8892307692307693</v>
      </c>
      <c r="H85" s="174">
        <f t="shared" si="8"/>
        <v>0.1276595744680851</v>
      </c>
      <c r="I85" s="174">
        <f t="shared" si="3"/>
        <v>-0.4444444444444444</v>
      </c>
      <c r="J85" s="174">
        <f t="shared" si="3"/>
        <v>-0.2631578947368421</v>
      </c>
      <c r="K85" s="174">
        <f t="shared" si="3"/>
        <v>0.1388888888888889</v>
      </c>
      <c r="L85" s="174">
        <f t="shared" si="3"/>
        <v>-0.37735849056603776</v>
      </c>
      <c r="M85" s="174">
        <f t="shared" si="3"/>
        <v>0.6</v>
      </c>
      <c r="N85" s="174">
        <f t="shared" si="9"/>
        <v>0.25</v>
      </c>
      <c r="O85" s="174">
        <f t="shared" si="4"/>
        <v>-0.3170731707317073</v>
      </c>
      <c r="P85" s="174">
        <f t="shared" si="4"/>
        <v>-0.030303030303030304</v>
      </c>
      <c r="Q85" s="174">
        <f t="shared" si="4"/>
        <v>-0.125</v>
      </c>
      <c r="R85" s="177">
        <f t="shared" si="5"/>
        <v>1.3879781420765027</v>
      </c>
      <c r="S85" s="177">
        <f t="shared" si="6"/>
        <v>-0.6979405034324943</v>
      </c>
      <c r="T85" s="177">
        <f t="shared" si="7"/>
        <v>0.007575757575757576</v>
      </c>
    </row>
    <row r="86" spans="2:20" ht="14.25">
      <c r="B86" s="154" t="s">
        <v>39</v>
      </c>
      <c r="C86" s="176">
        <f t="shared" si="2"/>
        <v>-0.3125</v>
      </c>
      <c r="D86" s="174">
        <f t="shared" si="2"/>
        <v>0.5384615384615384</v>
      </c>
      <c r="E86" s="174">
        <f t="shared" si="2"/>
        <v>1.8571428571428572</v>
      </c>
      <c r="F86" s="174">
        <f t="shared" si="2"/>
        <v>-0.6923076923076923</v>
      </c>
      <c r="G86" s="174">
        <f t="shared" si="2"/>
        <v>0.2727272727272727</v>
      </c>
      <c r="H86" s="174">
        <f t="shared" si="8"/>
        <v>-0.5</v>
      </c>
      <c r="I86" s="174">
        <f t="shared" si="3"/>
        <v>-0.75</v>
      </c>
      <c r="J86" s="174">
        <f t="shared" si="3"/>
        <v>3</v>
      </c>
      <c r="K86" s="174">
        <f t="shared" si="3"/>
        <v>-0.5714285714285714</v>
      </c>
      <c r="L86" s="174">
        <f t="shared" si="3"/>
        <v>0.2</v>
      </c>
      <c r="M86" s="174">
        <f t="shared" si="3"/>
        <v>0.4</v>
      </c>
      <c r="N86" s="174">
        <f t="shared" si="9"/>
        <v>-0.5625</v>
      </c>
      <c r="O86" s="174">
        <f t="shared" si="4"/>
        <v>-0.5</v>
      </c>
      <c r="P86" s="174">
        <f t="shared" si="4"/>
        <v>-0.6666666666666666</v>
      </c>
      <c r="Q86" s="174">
        <f t="shared" si="4"/>
        <v>-0.7142857142857143</v>
      </c>
      <c r="R86" s="177">
        <f t="shared" si="5"/>
        <v>0.12244897959183673</v>
      </c>
      <c r="S86" s="177">
        <f t="shared" si="6"/>
        <v>-0.18181818181818182</v>
      </c>
      <c r="T86" s="177">
        <f t="shared" si="7"/>
        <v>-0.28888888888888886</v>
      </c>
    </row>
    <row r="87" spans="2:20" ht="14.25">
      <c r="B87" s="154" t="s">
        <v>12</v>
      </c>
      <c r="C87" s="176">
        <f t="shared" si="2"/>
        <v>0.047619047619047616</v>
      </c>
      <c r="D87" s="174">
        <f t="shared" si="2"/>
        <v>0.5</v>
      </c>
      <c r="E87" s="174">
        <f t="shared" si="2"/>
        <v>0.8888888888888888</v>
      </c>
      <c r="F87" s="174">
        <f t="shared" si="2"/>
        <v>0.13333333333333333</v>
      </c>
      <c r="G87" s="174">
        <f t="shared" si="2"/>
        <v>-0.18181818181818182</v>
      </c>
      <c r="H87" s="174">
        <f t="shared" si="8"/>
        <v>-0.2857142857142857</v>
      </c>
      <c r="I87" s="174">
        <f t="shared" si="3"/>
        <v>-0.6470588235294118</v>
      </c>
      <c r="J87" s="174">
        <f t="shared" si="3"/>
        <v>-0.17647058823529413</v>
      </c>
      <c r="K87" s="174">
        <f t="shared" si="3"/>
        <v>-0.6666666666666666</v>
      </c>
      <c r="L87" s="174">
        <f t="shared" si="3"/>
        <v>-0.5333333333333333</v>
      </c>
      <c r="M87" s="174">
        <f t="shared" si="3"/>
        <v>-0.3333333333333333</v>
      </c>
      <c r="N87" s="174">
        <f t="shared" si="9"/>
        <v>-0.5714285714285714</v>
      </c>
      <c r="O87" s="174">
        <f t="shared" si="4"/>
        <v>-0.5</v>
      </c>
      <c r="P87" s="174">
        <f t="shared" si="4"/>
        <v>-0.14285714285714285</v>
      </c>
      <c r="Q87" s="174">
        <f t="shared" si="4"/>
        <v>-0.25</v>
      </c>
      <c r="R87" s="177">
        <f t="shared" si="5"/>
        <v>0.3050847457627119</v>
      </c>
      <c r="S87" s="177">
        <f t="shared" si="6"/>
        <v>-0.3116883116883117</v>
      </c>
      <c r="T87" s="177">
        <f t="shared" si="7"/>
        <v>-0.5660377358490566</v>
      </c>
    </row>
    <row r="88" spans="2:20" ht="14.25">
      <c r="B88" s="154" t="s">
        <v>40</v>
      </c>
      <c r="C88" s="176">
        <f t="shared" si="2"/>
        <v>0.10714285714285714</v>
      </c>
      <c r="D88" s="174">
        <f t="shared" si="2"/>
        <v>0.38461538461538464</v>
      </c>
      <c r="E88" s="174">
        <f t="shared" si="2"/>
        <v>-0.3333333333333333</v>
      </c>
      <c r="F88" s="174">
        <f t="shared" si="2"/>
        <v>-0.06666666666666667</v>
      </c>
      <c r="G88" s="174">
        <f t="shared" si="2"/>
        <v>-0.12903225806451613</v>
      </c>
      <c r="H88" s="174">
        <f t="shared" si="8"/>
        <v>-0.4444444444444444</v>
      </c>
      <c r="I88" s="174">
        <f t="shared" si="3"/>
        <v>-0.4166666666666667</v>
      </c>
      <c r="J88" s="174">
        <f t="shared" si="3"/>
        <v>-0.5</v>
      </c>
      <c r="K88" s="174">
        <f t="shared" si="3"/>
        <v>-0.07407407407407407</v>
      </c>
      <c r="L88" s="174">
        <f t="shared" si="3"/>
        <v>-0.05</v>
      </c>
      <c r="M88" s="174">
        <f t="shared" si="3"/>
        <v>0.14285714285714285</v>
      </c>
      <c r="N88" s="174">
        <f t="shared" si="9"/>
        <v>0</v>
      </c>
      <c r="O88" s="174">
        <f t="shared" si="4"/>
        <v>-0.08</v>
      </c>
      <c r="P88" s="174">
        <f t="shared" si="4"/>
        <v>-0.10526315789473684</v>
      </c>
      <c r="Q88" s="174">
        <f t="shared" si="4"/>
        <v>-0.0625</v>
      </c>
      <c r="R88" s="177">
        <f t="shared" si="5"/>
        <v>-0.014814814814814815</v>
      </c>
      <c r="S88" s="177">
        <f t="shared" si="6"/>
        <v>-0.38345864661654133</v>
      </c>
      <c r="T88" s="177">
        <f t="shared" si="7"/>
        <v>-0.012195121951219513</v>
      </c>
    </row>
    <row r="89" spans="2:20" ht="14.25">
      <c r="B89" s="154" t="s">
        <v>41</v>
      </c>
      <c r="C89" s="176">
        <f t="shared" si="2"/>
        <v>0.46153846153846156</v>
      </c>
      <c r="D89" s="174">
        <f t="shared" si="2"/>
        <v>0.5</v>
      </c>
      <c r="E89" s="174">
        <f t="shared" si="2"/>
        <v>-0.1111111111111111</v>
      </c>
      <c r="F89" s="174">
        <f t="shared" si="2"/>
        <v>0.23529411764705882</v>
      </c>
      <c r="G89" s="174">
        <f t="shared" si="2"/>
        <v>-0.05263157894736842</v>
      </c>
      <c r="H89" s="174">
        <f t="shared" si="8"/>
        <v>-0.3333333333333333</v>
      </c>
      <c r="I89" s="174">
        <f t="shared" si="3"/>
        <v>-0.375</v>
      </c>
      <c r="J89" s="174">
        <f t="shared" si="3"/>
        <v>-0.9047619047619048</v>
      </c>
      <c r="K89" s="174">
        <f t="shared" si="3"/>
        <v>-0.5555555555555556</v>
      </c>
      <c r="L89" s="174">
        <f t="shared" si="3"/>
        <v>-0.21428571428571427</v>
      </c>
      <c r="M89" s="174">
        <f t="shared" si="3"/>
        <v>-0.6</v>
      </c>
      <c r="N89" s="174">
        <f t="shared" si="9"/>
        <v>-0.5</v>
      </c>
      <c r="O89" s="174">
        <f t="shared" si="4"/>
        <v>0</v>
      </c>
      <c r="P89" s="174">
        <f t="shared" si="4"/>
        <v>-0.6363636363636364</v>
      </c>
      <c r="Q89" s="174">
        <f t="shared" si="4"/>
        <v>0</v>
      </c>
      <c r="R89" s="177">
        <f t="shared" si="5"/>
        <v>0.3018867924528302</v>
      </c>
      <c r="S89" s="177">
        <f t="shared" si="6"/>
        <v>-0.43478260869565216</v>
      </c>
      <c r="T89" s="177">
        <f t="shared" si="7"/>
        <v>-0.4358974358974359</v>
      </c>
    </row>
    <row r="90" spans="2:20" ht="14.25">
      <c r="B90" s="154" t="s">
        <v>42</v>
      </c>
      <c r="C90" s="176">
        <f t="shared" si="2"/>
        <v>-0.25</v>
      </c>
      <c r="D90" s="174">
        <f t="shared" si="2"/>
        <v>0.7777777777777778</v>
      </c>
      <c r="E90" s="174">
        <f t="shared" si="2"/>
        <v>1.75</v>
      </c>
      <c r="F90" s="174">
        <f t="shared" si="2"/>
        <v>-0.07692307692307693</v>
      </c>
      <c r="G90" s="174">
        <f t="shared" si="2"/>
        <v>-0.5833333333333334</v>
      </c>
      <c r="H90" s="174">
        <f t="shared" si="8"/>
        <v>-0.5</v>
      </c>
      <c r="I90" s="174">
        <f t="shared" si="3"/>
        <v>-0.18181818181818182</v>
      </c>
      <c r="J90" s="174">
        <f t="shared" si="3"/>
        <v>-0.3333333333333333</v>
      </c>
      <c r="K90" s="174">
        <f t="shared" si="3"/>
        <v>-0.2</v>
      </c>
      <c r="L90" s="174">
        <f t="shared" si="3"/>
        <v>0</v>
      </c>
      <c r="M90" s="174">
        <f t="shared" si="3"/>
        <v>-0.4444444444444444</v>
      </c>
      <c r="N90" s="174">
        <f t="shared" si="9"/>
        <v>0.5</v>
      </c>
      <c r="O90" s="174">
        <f t="shared" si="4"/>
        <v>-0.75</v>
      </c>
      <c r="P90" s="174">
        <f t="shared" si="4"/>
        <v>-0.5</v>
      </c>
      <c r="Q90" s="174">
        <f t="shared" si="4"/>
        <v>-0.6</v>
      </c>
      <c r="R90" s="177">
        <f t="shared" si="5"/>
        <v>0.21428571428571427</v>
      </c>
      <c r="S90" s="177">
        <f t="shared" si="6"/>
        <v>-0.4117647058823529</v>
      </c>
      <c r="T90" s="177">
        <f t="shared" si="7"/>
        <v>-0.03333333333333333</v>
      </c>
    </row>
    <row r="91" spans="2:20" ht="14.25">
      <c r="B91" s="154" t="s">
        <v>43</v>
      </c>
      <c r="C91" s="176">
        <f t="shared" si="2"/>
        <v>0.16666666666666666</v>
      </c>
      <c r="D91" s="174">
        <f t="shared" si="2"/>
        <v>0.05263157894736842</v>
      </c>
      <c r="E91" s="174">
        <f t="shared" si="2"/>
        <v>-0.6842105263157895</v>
      </c>
      <c r="F91" s="174">
        <f t="shared" si="2"/>
        <v>0.26666666666666666</v>
      </c>
      <c r="G91" s="174">
        <f t="shared" si="2"/>
        <v>-0.2857142857142857</v>
      </c>
      <c r="H91" s="174">
        <f t="shared" si="8"/>
        <v>0</v>
      </c>
      <c r="I91" s="174">
        <f t="shared" si="3"/>
        <v>1.6666666666666667</v>
      </c>
      <c r="J91" s="174">
        <f t="shared" si="3"/>
        <v>-0.3157894736842105</v>
      </c>
      <c r="K91" s="174">
        <f t="shared" si="3"/>
        <v>-0.2</v>
      </c>
      <c r="L91" s="174">
        <f t="shared" si="3"/>
        <v>-0.25</v>
      </c>
      <c r="M91" s="174">
        <f t="shared" si="3"/>
        <v>-0.4375</v>
      </c>
      <c r="N91" s="174">
        <f t="shared" si="9"/>
        <v>-0.07692307692307693</v>
      </c>
      <c r="O91" s="174">
        <f t="shared" si="4"/>
        <v>0.08333333333333333</v>
      </c>
      <c r="P91" s="174">
        <f t="shared" si="4"/>
        <v>0.13333333333333333</v>
      </c>
      <c r="Q91" s="174">
        <f t="shared" si="4"/>
        <v>0.1111111111111111</v>
      </c>
      <c r="R91" s="177">
        <f t="shared" si="5"/>
        <v>-0.07042253521126761</v>
      </c>
      <c r="S91" s="177">
        <f t="shared" si="6"/>
        <v>-0.030303030303030304</v>
      </c>
      <c r="T91" s="177">
        <f t="shared" si="7"/>
        <v>-0.25</v>
      </c>
    </row>
    <row r="92" spans="2:20" ht="14.25">
      <c r="B92" s="154" t="s">
        <v>13</v>
      </c>
      <c r="C92" s="176">
        <f t="shared" si="2"/>
        <v>0.5495049504950495</v>
      </c>
      <c r="D92" s="174">
        <f t="shared" si="2"/>
        <v>0.09375</v>
      </c>
      <c r="E92" s="174">
        <f t="shared" si="2"/>
        <v>0.588957055214724</v>
      </c>
      <c r="F92" s="174">
        <f t="shared" si="2"/>
        <v>0.16225165562913907</v>
      </c>
      <c r="G92" s="174">
        <f t="shared" si="2"/>
        <v>-0.08945686900958466</v>
      </c>
      <c r="H92" s="174">
        <f t="shared" si="8"/>
        <v>-0.2507936507936508</v>
      </c>
      <c r="I92" s="174">
        <f t="shared" si="3"/>
        <v>-0.30115830115830117</v>
      </c>
      <c r="J92" s="174">
        <f t="shared" si="3"/>
        <v>-0.22507122507122507</v>
      </c>
      <c r="K92" s="174">
        <f t="shared" si="3"/>
        <v>-0.30526315789473685</v>
      </c>
      <c r="L92" s="174">
        <f t="shared" si="3"/>
        <v>-0.11016949152542373</v>
      </c>
      <c r="M92" s="174">
        <f t="shared" si="3"/>
        <v>-0.3812154696132597</v>
      </c>
      <c r="N92" s="174">
        <f t="shared" si="9"/>
        <v>-0.40441176470588236</v>
      </c>
      <c r="O92" s="174">
        <f t="shared" si="4"/>
        <v>-0.43434343434343436</v>
      </c>
      <c r="P92" s="174">
        <f t="shared" si="4"/>
        <v>-0.37142857142857144</v>
      </c>
      <c r="Q92" s="174">
        <f t="shared" si="4"/>
        <v>0.375</v>
      </c>
      <c r="R92" s="177">
        <f t="shared" si="5"/>
        <v>0.2963350785340314</v>
      </c>
      <c r="S92" s="177">
        <f t="shared" si="6"/>
        <v>-0.21324717285945072</v>
      </c>
      <c r="T92" s="177">
        <f t="shared" si="7"/>
        <v>-0.2997946611909651</v>
      </c>
    </row>
    <row r="93" spans="2:20" ht="14.25">
      <c r="B93" s="154" t="s">
        <v>44</v>
      </c>
      <c r="C93" s="176">
        <f t="shared" si="2"/>
        <v>-0.045454545454545456</v>
      </c>
      <c r="D93" s="174">
        <f t="shared" si="2"/>
        <v>-0.2909090909090909</v>
      </c>
      <c r="E93" s="174">
        <f t="shared" si="2"/>
        <v>0.15625</v>
      </c>
      <c r="F93" s="174">
        <f t="shared" si="2"/>
        <v>-0.36619718309859156</v>
      </c>
      <c r="G93" s="174">
        <f t="shared" si="2"/>
        <v>-0.4444444444444444</v>
      </c>
      <c r="H93" s="174">
        <f t="shared" si="8"/>
        <v>0.3076923076923077</v>
      </c>
      <c r="I93" s="174">
        <f t="shared" si="3"/>
        <v>-0.2972972972972973</v>
      </c>
      <c r="J93" s="174">
        <f t="shared" si="3"/>
        <v>-0.13333333333333333</v>
      </c>
      <c r="K93" s="174">
        <f t="shared" si="3"/>
        <v>-0.2</v>
      </c>
      <c r="L93" s="174">
        <f t="shared" si="3"/>
        <v>-0.6666666666666666</v>
      </c>
      <c r="M93" s="174">
        <f t="shared" si="3"/>
        <v>0.19230769230769232</v>
      </c>
      <c r="N93" s="174">
        <f t="shared" si="9"/>
        <v>-0.46153846153846156</v>
      </c>
      <c r="O93" s="174">
        <f t="shared" si="4"/>
        <v>-0.4642857142857143</v>
      </c>
      <c r="P93" s="174">
        <f t="shared" si="4"/>
        <v>0.4117647058823529</v>
      </c>
      <c r="Q93" s="174">
        <f t="shared" si="4"/>
        <v>-0.5483870967741935</v>
      </c>
      <c r="R93" s="177">
        <f t="shared" si="5"/>
        <v>-0.17857142857142858</v>
      </c>
      <c r="S93" s="177">
        <f t="shared" si="6"/>
        <v>-0.1793478260869565</v>
      </c>
      <c r="T93" s="177">
        <f t="shared" si="7"/>
        <v>-0.3576158940397351</v>
      </c>
    </row>
    <row r="94" spans="2:20" ht="14.25">
      <c r="B94" s="154" t="s">
        <v>14</v>
      </c>
      <c r="C94" s="176">
        <f t="shared" si="2"/>
        <v>0.21428571428571427</v>
      </c>
      <c r="D94" s="174">
        <f t="shared" si="2"/>
        <v>-0.5913978494623656</v>
      </c>
      <c r="E94" s="174">
        <f t="shared" si="2"/>
        <v>0.3023255813953488</v>
      </c>
      <c r="F94" s="174">
        <f t="shared" si="2"/>
        <v>-0.23076923076923078</v>
      </c>
      <c r="G94" s="174">
        <f t="shared" si="2"/>
        <v>-0.04411764705882353</v>
      </c>
      <c r="H94" s="174">
        <f t="shared" si="8"/>
        <v>-0.13157894736842105</v>
      </c>
      <c r="I94" s="174">
        <f t="shared" si="3"/>
        <v>-0.5178571428571429</v>
      </c>
      <c r="J94" s="174">
        <f t="shared" si="3"/>
        <v>-0.2714285714285714</v>
      </c>
      <c r="K94" s="174">
        <f t="shared" si="3"/>
        <v>-0.4307692307692308</v>
      </c>
      <c r="L94" s="174">
        <f t="shared" si="3"/>
        <v>0.30303030303030304</v>
      </c>
      <c r="M94" s="174">
        <f t="shared" si="3"/>
        <v>-0.2222222222222222</v>
      </c>
      <c r="N94" s="174">
        <f t="shared" si="9"/>
        <v>-0.45098039215686275</v>
      </c>
      <c r="O94" s="174">
        <f t="shared" si="4"/>
        <v>-0.43243243243243246</v>
      </c>
      <c r="P94" s="174">
        <f t="shared" si="4"/>
        <v>-0.20930232558139536</v>
      </c>
      <c r="Q94" s="174">
        <f t="shared" si="4"/>
        <v>-0.14285714285714285</v>
      </c>
      <c r="R94" s="177">
        <f t="shared" si="5"/>
        <v>-0.18021201413427562</v>
      </c>
      <c r="S94" s="177">
        <f t="shared" si="6"/>
        <v>-0.2413793103448276</v>
      </c>
      <c r="T94" s="177">
        <f t="shared" si="7"/>
        <v>-0.26704545454545453</v>
      </c>
    </row>
    <row r="95" spans="2:20" ht="14.25">
      <c r="B95" s="154" t="s">
        <v>15</v>
      </c>
      <c r="C95" s="176">
        <f t="shared" si="2"/>
        <v>0.2</v>
      </c>
      <c r="D95" s="174">
        <f t="shared" si="2"/>
        <v>0.5925925925925926</v>
      </c>
      <c r="E95" s="174">
        <f t="shared" si="2"/>
        <v>0.03125</v>
      </c>
      <c r="F95" s="174">
        <f t="shared" si="2"/>
        <v>-0.05714285714285714</v>
      </c>
      <c r="G95" s="174">
        <f t="shared" si="2"/>
        <v>-0.1388888888888889</v>
      </c>
      <c r="H95" s="174">
        <f t="shared" si="8"/>
        <v>-0.5813953488372093</v>
      </c>
      <c r="I95" s="174">
        <f t="shared" si="3"/>
        <v>-0.42424242424242425</v>
      </c>
      <c r="J95" s="174">
        <f t="shared" si="3"/>
        <v>-0.15151515151515152</v>
      </c>
      <c r="K95" s="174">
        <f t="shared" si="3"/>
        <v>-0.4838709677419355</v>
      </c>
      <c r="L95" s="174">
        <f t="shared" si="3"/>
        <v>0.6111111111111112</v>
      </c>
      <c r="M95" s="174">
        <f t="shared" si="3"/>
        <v>-0.47368421052631576</v>
      </c>
      <c r="N95" s="174">
        <f t="shared" si="9"/>
        <v>-0.21428571428571427</v>
      </c>
      <c r="O95" s="174">
        <f t="shared" si="4"/>
        <v>0.0625</v>
      </c>
      <c r="P95" s="174">
        <f t="shared" si="4"/>
        <v>-0.3448275862068966</v>
      </c>
      <c r="Q95" s="174">
        <f t="shared" si="4"/>
        <v>0.7</v>
      </c>
      <c r="R95" s="177">
        <f t="shared" si="5"/>
        <v>0.1693548387096774</v>
      </c>
      <c r="S95" s="177">
        <f t="shared" si="6"/>
        <v>-0.33793103448275863</v>
      </c>
      <c r="T95" s="177">
        <f t="shared" si="7"/>
        <v>-0.19791666666666666</v>
      </c>
    </row>
    <row r="96" spans="2:20" ht="14.25">
      <c r="B96" s="154" t="s">
        <v>45</v>
      </c>
      <c r="C96" s="176">
        <f t="shared" si="2"/>
        <v>-0.25</v>
      </c>
      <c r="D96" s="174">
        <f t="shared" si="2"/>
        <v>0.8</v>
      </c>
      <c r="E96" s="174">
        <f t="shared" si="2"/>
        <v>-1</v>
      </c>
      <c r="F96" s="174">
        <f t="shared" si="2"/>
        <v>-0.5714285714285714</v>
      </c>
      <c r="G96" s="174">
        <f t="shared" si="2"/>
        <v>0.2222222222222222</v>
      </c>
      <c r="H96" s="174">
        <f t="shared" si="8"/>
        <v>-0.5555555555555556</v>
      </c>
      <c r="I96" s="174"/>
      <c r="J96" s="174">
        <f t="shared" si="3"/>
        <v>1.3333333333333333</v>
      </c>
      <c r="K96" s="174">
        <f t="shared" si="3"/>
        <v>0.18181818181818182</v>
      </c>
      <c r="L96" s="174">
        <f t="shared" si="3"/>
        <v>-0.125</v>
      </c>
      <c r="M96" s="174">
        <f t="shared" si="3"/>
        <v>-0.5</v>
      </c>
      <c r="N96" s="174">
        <f t="shared" si="9"/>
        <v>-0.5714285714285714</v>
      </c>
      <c r="O96" s="174">
        <f t="shared" si="4"/>
        <v>0</v>
      </c>
      <c r="P96" s="174">
        <f t="shared" si="4"/>
        <v>0.14285714285714285</v>
      </c>
      <c r="Q96" s="174">
        <f t="shared" si="4"/>
        <v>1.6666666666666667</v>
      </c>
      <c r="R96" s="177">
        <f t="shared" si="5"/>
        <v>-0.16666666666666666</v>
      </c>
      <c r="S96" s="177">
        <f t="shared" si="6"/>
        <v>0.06666666666666667</v>
      </c>
      <c r="T96" s="177">
        <f t="shared" si="7"/>
        <v>-0.1875</v>
      </c>
    </row>
    <row r="97" spans="2:20" ht="14.25">
      <c r="B97" s="154" t="s">
        <v>46</v>
      </c>
      <c r="C97" s="176">
        <f t="shared" si="2"/>
        <v>2</v>
      </c>
      <c r="D97" s="174">
        <f t="shared" si="2"/>
        <v>9</v>
      </c>
      <c r="E97" s="174">
        <f t="shared" si="2"/>
        <v>0.2857142857142857</v>
      </c>
      <c r="F97" s="174">
        <f t="shared" si="2"/>
        <v>-0.375</v>
      </c>
      <c r="G97" s="174">
        <f t="shared" si="2"/>
        <v>-0.5555555555555556</v>
      </c>
      <c r="H97" s="174">
        <f t="shared" si="8"/>
        <v>-0.5</v>
      </c>
      <c r="I97" s="174">
        <f t="shared" si="3"/>
        <v>-0.8888888888888888</v>
      </c>
      <c r="J97" s="174">
        <f t="shared" si="3"/>
        <v>0.8</v>
      </c>
      <c r="K97" s="174">
        <f t="shared" si="3"/>
        <v>0.25</v>
      </c>
      <c r="L97" s="174">
        <f t="shared" si="3"/>
        <v>-0.4</v>
      </c>
      <c r="M97" s="174">
        <f t="shared" si="3"/>
        <v>3</v>
      </c>
      <c r="N97" s="174">
        <f t="shared" si="9"/>
        <v>-0.3333333333333333</v>
      </c>
      <c r="O97" s="174">
        <f t="shared" si="4"/>
        <v>-0.7</v>
      </c>
      <c r="P97" s="174">
        <f t="shared" si="4"/>
        <v>0</v>
      </c>
      <c r="Q97" s="174">
        <f t="shared" si="4"/>
        <v>0</v>
      </c>
      <c r="R97" s="177">
        <f t="shared" si="5"/>
        <v>0.9090909090909091</v>
      </c>
      <c r="S97" s="177">
        <f t="shared" si="6"/>
        <v>-0.4523809523809524</v>
      </c>
      <c r="T97" s="177">
        <f t="shared" si="7"/>
        <v>0</v>
      </c>
    </row>
    <row r="98" spans="2:20" ht="14.25">
      <c r="B98" s="154" t="s">
        <v>47</v>
      </c>
      <c r="C98" s="176">
        <f t="shared" si="2"/>
        <v>0.22857142857142856</v>
      </c>
      <c r="D98" s="174">
        <f t="shared" si="2"/>
        <v>0.02127659574468085</v>
      </c>
      <c r="E98" s="174">
        <f t="shared" si="2"/>
        <v>0.325</v>
      </c>
      <c r="F98" s="174">
        <f t="shared" si="2"/>
        <v>-0.3793103448275862</v>
      </c>
      <c r="G98" s="174">
        <f t="shared" si="2"/>
        <v>0.3023255813953488</v>
      </c>
      <c r="H98" s="174">
        <f t="shared" si="8"/>
        <v>-0.10416666666666667</v>
      </c>
      <c r="I98" s="174">
        <f t="shared" si="3"/>
        <v>-0.2641509433962264</v>
      </c>
      <c r="J98" s="174">
        <f t="shared" si="3"/>
        <v>-0.05555555555555555</v>
      </c>
      <c r="K98" s="174">
        <f t="shared" si="3"/>
        <v>-0.5</v>
      </c>
      <c r="L98" s="174">
        <f t="shared" si="3"/>
        <v>-0.5348837209302325</v>
      </c>
      <c r="M98" s="174">
        <f t="shared" si="3"/>
        <v>-0.6666666666666666</v>
      </c>
      <c r="N98" s="174">
        <f t="shared" si="9"/>
        <v>-0.3235294117647059</v>
      </c>
      <c r="O98" s="174">
        <f t="shared" si="4"/>
        <v>-0.5</v>
      </c>
      <c r="P98" s="174">
        <f t="shared" si="4"/>
        <v>0.2</v>
      </c>
      <c r="Q98" s="174">
        <f t="shared" si="4"/>
        <v>-0.46153846153846156</v>
      </c>
      <c r="R98" s="177">
        <f t="shared" si="5"/>
        <v>0</v>
      </c>
      <c r="S98" s="177">
        <f t="shared" si="6"/>
        <v>-0.044444444444444446</v>
      </c>
      <c r="T98" s="177">
        <f t="shared" si="7"/>
        <v>-0.5116279069767442</v>
      </c>
    </row>
    <row r="99" spans="2:20" ht="14.25">
      <c r="B99" s="154" t="s">
        <v>48</v>
      </c>
      <c r="C99" s="176">
        <f t="shared" si="2"/>
        <v>-0.1111111111111111</v>
      </c>
      <c r="D99" s="174"/>
      <c r="E99" s="174">
        <f t="shared" si="2"/>
        <v>1</v>
      </c>
      <c r="F99" s="174">
        <f t="shared" si="2"/>
        <v>-0.4</v>
      </c>
      <c r="G99" s="174">
        <f t="shared" si="2"/>
        <v>-1</v>
      </c>
      <c r="H99" s="174">
        <f t="shared" si="8"/>
        <v>-1</v>
      </c>
      <c r="I99" s="174">
        <f t="shared" si="3"/>
        <v>-0.375</v>
      </c>
      <c r="J99" s="174">
        <f t="shared" si="3"/>
        <v>-0.7777777777777778</v>
      </c>
      <c r="K99" s="174"/>
      <c r="L99" s="174"/>
      <c r="M99" s="174">
        <f t="shared" si="3"/>
        <v>0.2</v>
      </c>
      <c r="N99" s="174">
        <f t="shared" si="9"/>
        <v>-0.5</v>
      </c>
      <c r="O99" s="174"/>
      <c r="P99" s="174"/>
      <c r="Q99" s="174">
        <f t="shared" si="4"/>
        <v>-1</v>
      </c>
      <c r="R99" s="177">
        <f t="shared" si="5"/>
        <v>0.2972972972972973</v>
      </c>
      <c r="S99" s="177">
        <f t="shared" si="6"/>
        <v>-0.8541666666666666</v>
      </c>
      <c r="T99" s="177">
        <f t="shared" si="7"/>
        <v>0</v>
      </c>
    </row>
    <row r="100" spans="2:20" ht="14.25">
      <c r="B100" s="154" t="s">
        <v>94</v>
      </c>
      <c r="C100" s="176">
        <f t="shared" si="2"/>
        <v>1.3636363636363635</v>
      </c>
      <c r="D100" s="174">
        <f t="shared" si="2"/>
        <v>1.2916666666666667</v>
      </c>
      <c r="E100" s="174">
        <f t="shared" si="2"/>
        <v>0.375</v>
      </c>
      <c r="F100" s="174">
        <f t="shared" si="2"/>
        <v>-0.5416666666666666</v>
      </c>
      <c r="G100" s="174">
        <f t="shared" si="2"/>
        <v>0</v>
      </c>
      <c r="H100" s="174">
        <f t="shared" si="8"/>
        <v>-0.509090909090909</v>
      </c>
      <c r="I100" s="174">
        <f t="shared" si="3"/>
        <v>-1</v>
      </c>
      <c r="J100" s="174">
        <f t="shared" si="3"/>
        <v>0.8181818181818182</v>
      </c>
      <c r="K100" s="174">
        <f t="shared" si="3"/>
        <v>-0.46153846153846156</v>
      </c>
      <c r="L100" s="174">
        <f t="shared" si="3"/>
        <v>-0.6666666666666666</v>
      </c>
      <c r="M100" s="174"/>
      <c r="N100" s="174">
        <f t="shared" si="9"/>
        <v>-0.05</v>
      </c>
      <c r="O100" s="174">
        <f t="shared" si="4"/>
        <v>-0.21428571428571427</v>
      </c>
      <c r="P100" s="174">
        <f t="shared" si="4"/>
        <v>-0.3333333333333333</v>
      </c>
      <c r="Q100" s="174">
        <f t="shared" si="4"/>
        <v>-0.6</v>
      </c>
      <c r="R100" s="177">
        <f t="shared" si="5"/>
        <v>0.52</v>
      </c>
      <c r="S100" s="177">
        <f t="shared" si="6"/>
        <v>-0.35964912280701755</v>
      </c>
      <c r="T100" s="177">
        <f t="shared" si="7"/>
        <v>-0.3561643835616438</v>
      </c>
    </row>
    <row r="101" spans="2:20" ht="14.25">
      <c r="B101" s="154" t="s">
        <v>49</v>
      </c>
      <c r="C101" s="176">
        <f t="shared" si="2"/>
        <v>9</v>
      </c>
      <c r="D101" s="174">
        <f t="shared" si="2"/>
        <v>-0.8</v>
      </c>
      <c r="E101" s="174">
        <f t="shared" si="2"/>
        <v>-0.6</v>
      </c>
      <c r="F101" s="174">
        <f t="shared" si="2"/>
        <v>-0.5555555555555556</v>
      </c>
      <c r="G101" s="174">
        <f t="shared" si="2"/>
        <v>-0.6</v>
      </c>
      <c r="H101" s="174">
        <f t="shared" si="8"/>
        <v>0.6666666666666666</v>
      </c>
      <c r="I101" s="174">
        <f t="shared" si="3"/>
        <v>0</v>
      </c>
      <c r="J101" s="174">
        <f t="shared" si="3"/>
        <v>-0.25</v>
      </c>
      <c r="K101" s="174">
        <f t="shared" si="3"/>
        <v>0.25</v>
      </c>
      <c r="L101" s="174">
        <f t="shared" si="3"/>
        <v>-0.2</v>
      </c>
      <c r="M101" s="174">
        <f t="shared" si="3"/>
        <v>1</v>
      </c>
      <c r="N101" s="174">
        <f t="shared" si="9"/>
        <v>-0.3333333333333333</v>
      </c>
      <c r="O101" s="174">
        <f t="shared" si="4"/>
        <v>-0.8</v>
      </c>
      <c r="P101" s="174">
        <f t="shared" si="4"/>
        <v>-0.25</v>
      </c>
      <c r="Q101" s="174">
        <f t="shared" si="4"/>
        <v>-0.75</v>
      </c>
      <c r="R101" s="177">
        <f t="shared" si="5"/>
        <v>-0.36666666666666664</v>
      </c>
      <c r="S101" s="177">
        <f t="shared" si="6"/>
        <v>-0.2631578947368421</v>
      </c>
      <c r="T101" s="177">
        <f t="shared" si="7"/>
        <v>0.07142857142857142</v>
      </c>
    </row>
    <row r="102" spans="2:20" ht="14.25">
      <c r="B102" s="154" t="s">
        <v>50</v>
      </c>
      <c r="C102" s="176">
        <f t="shared" si="2"/>
        <v>0.17857142857142858</v>
      </c>
      <c r="D102" s="174">
        <f t="shared" si="2"/>
        <v>-0.5068493150684932</v>
      </c>
      <c r="E102" s="174">
        <f t="shared" si="2"/>
        <v>0.14</v>
      </c>
      <c r="F102" s="174">
        <f t="shared" si="2"/>
        <v>0.057971014492753624</v>
      </c>
      <c r="G102" s="174">
        <f t="shared" si="2"/>
        <v>0.3333333333333333</v>
      </c>
      <c r="H102" s="174">
        <f t="shared" si="8"/>
        <v>0.19444444444444445</v>
      </c>
      <c r="I102" s="174">
        <f t="shared" si="3"/>
        <v>-0.22807017543859648</v>
      </c>
      <c r="J102" s="174">
        <f t="shared" si="3"/>
        <v>-0.5342465753424658</v>
      </c>
      <c r="K102" s="174">
        <f t="shared" si="3"/>
        <v>-0.5</v>
      </c>
      <c r="L102" s="174">
        <f t="shared" si="3"/>
        <v>0.13953488372093023</v>
      </c>
      <c r="M102" s="174">
        <f t="shared" si="3"/>
        <v>-0.2727272727272727</v>
      </c>
      <c r="N102" s="174">
        <f t="shared" si="9"/>
        <v>0.11764705882352941</v>
      </c>
      <c r="O102" s="174">
        <f t="shared" si="4"/>
        <v>-0.1590909090909091</v>
      </c>
      <c r="P102" s="174">
        <f t="shared" si="4"/>
        <v>-0.14285714285714285</v>
      </c>
      <c r="Q102" s="174">
        <f t="shared" si="4"/>
        <v>0.1875</v>
      </c>
      <c r="R102" s="177">
        <f t="shared" si="5"/>
        <v>-0.06451612903225806</v>
      </c>
      <c r="S102" s="177">
        <f t="shared" si="6"/>
        <v>-0.09913793103448276</v>
      </c>
      <c r="T102" s="177">
        <f t="shared" si="7"/>
        <v>-0.22009569377990432</v>
      </c>
    </row>
    <row r="103" spans="2:20" ht="14.25">
      <c r="B103" s="154" t="s">
        <v>51</v>
      </c>
      <c r="C103" s="176">
        <f t="shared" si="2"/>
        <v>-0.75</v>
      </c>
      <c r="D103" s="174">
        <f t="shared" si="2"/>
        <v>0</v>
      </c>
      <c r="E103" s="174"/>
      <c r="F103" s="174">
        <f t="shared" si="2"/>
        <v>0.5</v>
      </c>
      <c r="G103" s="174">
        <f t="shared" si="2"/>
        <v>0.6666666666666666</v>
      </c>
      <c r="H103" s="174">
        <f t="shared" si="8"/>
        <v>0</v>
      </c>
      <c r="I103" s="174">
        <f t="shared" si="3"/>
        <v>0</v>
      </c>
      <c r="J103" s="174">
        <f t="shared" si="3"/>
        <v>0.3333333333333333</v>
      </c>
      <c r="K103" s="174">
        <f t="shared" si="3"/>
        <v>-0.4</v>
      </c>
      <c r="L103" s="174">
        <f t="shared" si="3"/>
        <v>0</v>
      </c>
      <c r="M103" s="174">
        <f t="shared" si="3"/>
        <v>-1</v>
      </c>
      <c r="N103" s="174">
        <f t="shared" si="9"/>
        <v>0</v>
      </c>
      <c r="O103" s="174">
        <f t="shared" si="4"/>
        <v>0.3333333333333333</v>
      </c>
      <c r="P103" s="174">
        <f t="shared" si="4"/>
        <v>0</v>
      </c>
      <c r="Q103" s="174"/>
      <c r="R103" s="177">
        <f t="shared" si="5"/>
        <v>-0.23529411764705882</v>
      </c>
      <c r="S103" s="177">
        <f t="shared" si="6"/>
        <v>0.23076923076923078</v>
      </c>
      <c r="T103" s="177">
        <f t="shared" si="7"/>
        <v>-0.375</v>
      </c>
    </row>
    <row r="104" spans="2:20" ht="14.25">
      <c r="B104" s="154" t="s">
        <v>52</v>
      </c>
      <c r="C104" s="176">
        <f t="shared" si="2"/>
        <v>0.25</v>
      </c>
      <c r="D104" s="174">
        <f t="shared" si="2"/>
        <v>0.043478260869565216</v>
      </c>
      <c r="E104" s="174">
        <f t="shared" si="2"/>
        <v>-0.20833333333333334</v>
      </c>
      <c r="F104" s="174">
        <f t="shared" si="2"/>
        <v>-0.4444444444444444</v>
      </c>
      <c r="G104" s="174">
        <f t="shared" si="2"/>
        <v>0.25</v>
      </c>
      <c r="H104" s="174">
        <f t="shared" si="8"/>
        <v>-0.25</v>
      </c>
      <c r="I104" s="174">
        <f t="shared" si="3"/>
        <v>-0.3684210526315789</v>
      </c>
      <c r="J104" s="174">
        <f t="shared" si="3"/>
        <v>0.15</v>
      </c>
      <c r="K104" s="174">
        <f t="shared" si="3"/>
        <v>-0.24</v>
      </c>
      <c r="L104" s="174">
        <f t="shared" si="3"/>
        <v>0.9444444444444444</v>
      </c>
      <c r="M104" s="174">
        <f t="shared" si="3"/>
        <v>-0.16666666666666666</v>
      </c>
      <c r="N104" s="174">
        <f t="shared" si="9"/>
        <v>-0.21739130434782608</v>
      </c>
      <c r="O104" s="174">
        <f t="shared" si="4"/>
        <v>-0.7894736842105263</v>
      </c>
      <c r="P104" s="174">
        <f t="shared" si="4"/>
        <v>-0.7714285714285715</v>
      </c>
      <c r="Q104" s="174">
        <f t="shared" si="4"/>
        <v>0</v>
      </c>
      <c r="R104" s="177">
        <f t="shared" si="5"/>
        <v>-0.16161616161616163</v>
      </c>
      <c r="S104" s="177">
        <f t="shared" si="6"/>
        <v>-0.060240963855421686</v>
      </c>
      <c r="T104" s="177">
        <f t="shared" si="7"/>
        <v>0.05128205128205128</v>
      </c>
    </row>
    <row r="105" spans="2:20" ht="14.25">
      <c r="B105" s="154" t="s">
        <v>53</v>
      </c>
      <c r="C105" s="176">
        <f t="shared" si="2"/>
        <v>3</v>
      </c>
      <c r="D105" s="174">
        <f t="shared" si="2"/>
        <v>-0.25</v>
      </c>
      <c r="E105" s="174">
        <f t="shared" si="2"/>
        <v>4.5</v>
      </c>
      <c r="F105" s="174">
        <f t="shared" si="2"/>
        <v>0</v>
      </c>
      <c r="G105" s="174">
        <f t="shared" si="2"/>
        <v>-0.5833333333333334</v>
      </c>
      <c r="H105" s="174">
        <f t="shared" si="8"/>
        <v>2</v>
      </c>
      <c r="I105" s="174">
        <f t="shared" si="3"/>
        <v>-0.45454545454545453</v>
      </c>
      <c r="J105" s="174">
        <f t="shared" si="3"/>
        <v>0.16666666666666666</v>
      </c>
      <c r="K105" s="174">
        <f t="shared" si="3"/>
        <v>-0.2</v>
      </c>
      <c r="L105" s="174">
        <f t="shared" si="3"/>
        <v>-0.1111111111111111</v>
      </c>
      <c r="M105" s="174">
        <f t="shared" si="3"/>
        <v>-0.6666666666666666</v>
      </c>
      <c r="N105" s="174">
        <f t="shared" si="9"/>
        <v>-1</v>
      </c>
      <c r="O105" s="174">
        <f t="shared" si="4"/>
        <v>0.25</v>
      </c>
      <c r="P105" s="174">
        <f t="shared" si="4"/>
        <v>-0.625</v>
      </c>
      <c r="Q105" s="174">
        <f t="shared" si="4"/>
        <v>0</v>
      </c>
      <c r="R105" s="177">
        <f t="shared" si="5"/>
        <v>1.1333333333333333</v>
      </c>
      <c r="S105" s="177">
        <f t="shared" si="6"/>
        <v>-0.15625</v>
      </c>
      <c r="T105" s="177">
        <f t="shared" si="7"/>
        <v>-0.48148148148148145</v>
      </c>
    </row>
    <row r="106" spans="2:20" ht="14.25">
      <c r="B106" s="154" t="s">
        <v>54</v>
      </c>
      <c r="C106" s="176">
        <f t="shared" si="2"/>
        <v>0.10344827586206896</v>
      </c>
      <c r="D106" s="174">
        <f t="shared" si="2"/>
        <v>0.17391304347826086</v>
      </c>
      <c r="E106" s="174">
        <f t="shared" si="2"/>
        <v>1.3333333333333333</v>
      </c>
      <c r="F106" s="174">
        <f t="shared" si="2"/>
        <v>0.8333333333333334</v>
      </c>
      <c r="G106" s="174">
        <f t="shared" si="2"/>
        <v>-0.28125</v>
      </c>
      <c r="H106" s="174">
        <f t="shared" si="8"/>
        <v>-0.4074074074074074</v>
      </c>
      <c r="I106" s="174">
        <f t="shared" si="3"/>
        <v>-0.7380952380952381</v>
      </c>
      <c r="J106" s="174">
        <f t="shared" si="3"/>
        <v>-0.36363636363636365</v>
      </c>
      <c r="K106" s="174">
        <f t="shared" si="3"/>
        <v>-0.391304347826087</v>
      </c>
      <c r="L106" s="174">
        <f t="shared" si="3"/>
        <v>-0.0625</v>
      </c>
      <c r="M106" s="174">
        <f t="shared" si="3"/>
        <v>-0.6363636363636364</v>
      </c>
      <c r="N106" s="174">
        <f t="shared" si="9"/>
        <v>0.42857142857142855</v>
      </c>
      <c r="O106" s="174">
        <f t="shared" si="4"/>
        <v>-0.5</v>
      </c>
      <c r="P106" s="174">
        <f t="shared" si="4"/>
        <v>-0.4666666666666667</v>
      </c>
      <c r="Q106" s="174">
        <f t="shared" si="4"/>
        <v>-0.25</v>
      </c>
      <c r="R106" s="177">
        <f t="shared" si="5"/>
        <v>0.5227272727272727</v>
      </c>
      <c r="S106" s="177">
        <f t="shared" si="6"/>
        <v>-0.4701492537313433</v>
      </c>
      <c r="T106" s="177">
        <f t="shared" si="7"/>
        <v>-0.11267605633802817</v>
      </c>
    </row>
    <row r="107" spans="2:20" ht="14.25">
      <c r="B107" s="154" t="s">
        <v>16</v>
      </c>
      <c r="C107" s="176">
        <f t="shared" si="2"/>
        <v>0.21019108280254778</v>
      </c>
      <c r="D107" s="174">
        <f t="shared" si="2"/>
        <v>-0.1827956989247312</v>
      </c>
      <c r="E107" s="174">
        <f t="shared" si="2"/>
        <v>-0.16346153846153846</v>
      </c>
      <c r="F107" s="174">
        <f t="shared" si="2"/>
        <v>-0.21142857142857144</v>
      </c>
      <c r="G107" s="174">
        <f t="shared" si="2"/>
        <v>-0.3368421052631579</v>
      </c>
      <c r="H107" s="174">
        <f t="shared" si="8"/>
        <v>-0.17763157894736842</v>
      </c>
      <c r="I107" s="174">
        <f t="shared" si="3"/>
        <v>-0.2988505747126437</v>
      </c>
      <c r="J107" s="174">
        <f t="shared" si="3"/>
        <v>-0.3115942028985507</v>
      </c>
      <c r="K107" s="174">
        <f t="shared" si="3"/>
        <v>-0.3333333333333333</v>
      </c>
      <c r="L107" s="174">
        <f t="shared" si="3"/>
        <v>-0.352</v>
      </c>
      <c r="M107" s="174">
        <f t="shared" si="3"/>
        <v>0.2786885245901639</v>
      </c>
      <c r="N107" s="174">
        <f t="shared" si="9"/>
        <v>-0.031578947368421054</v>
      </c>
      <c r="O107" s="174">
        <f t="shared" si="4"/>
        <v>-0.15476190476190477</v>
      </c>
      <c r="P107" s="174">
        <f t="shared" si="4"/>
        <v>-0.1111111111111111</v>
      </c>
      <c r="Q107" s="174">
        <f t="shared" si="4"/>
        <v>-0.32051282051282054</v>
      </c>
      <c r="R107" s="177">
        <f t="shared" si="5"/>
        <v>-0.08842443729903537</v>
      </c>
      <c r="S107" s="177">
        <f t="shared" si="6"/>
        <v>-0.2821869488536155</v>
      </c>
      <c r="T107" s="177">
        <f t="shared" si="7"/>
        <v>-0.1769041769041769</v>
      </c>
    </row>
    <row r="108" spans="2:20" ht="14.25">
      <c r="B108" s="154" t="s">
        <v>55</v>
      </c>
      <c r="C108" s="176">
        <f t="shared" si="2"/>
        <v>-0.03571428571428571</v>
      </c>
      <c r="D108" s="174">
        <f t="shared" si="2"/>
        <v>0.1</v>
      </c>
      <c r="E108" s="174">
        <f t="shared" si="2"/>
        <v>0.47058823529411764</v>
      </c>
      <c r="F108" s="174">
        <f t="shared" si="2"/>
        <v>0.23076923076923078</v>
      </c>
      <c r="G108" s="174">
        <f t="shared" si="2"/>
        <v>-0.5185185185185185</v>
      </c>
      <c r="H108" s="174">
        <f t="shared" si="8"/>
        <v>-0.18181818181818182</v>
      </c>
      <c r="I108" s="174">
        <f t="shared" si="3"/>
        <v>-0.56</v>
      </c>
      <c r="J108" s="174">
        <f t="shared" si="3"/>
        <v>-0.25</v>
      </c>
      <c r="K108" s="174">
        <f t="shared" si="3"/>
        <v>-0.38461538461538464</v>
      </c>
      <c r="L108" s="174">
        <f t="shared" si="3"/>
        <v>-0.4444444444444444</v>
      </c>
      <c r="M108" s="174">
        <f t="shared" si="3"/>
        <v>0.18181818181818182</v>
      </c>
      <c r="N108" s="174">
        <f t="shared" si="9"/>
        <v>-0.3333333333333333</v>
      </c>
      <c r="O108" s="174">
        <f t="shared" si="4"/>
        <v>0.375</v>
      </c>
      <c r="P108" s="174">
        <f t="shared" si="4"/>
        <v>-0.3</v>
      </c>
      <c r="Q108" s="174">
        <f t="shared" si="4"/>
        <v>-0.9230769230769231</v>
      </c>
      <c r="R108" s="177">
        <f t="shared" si="5"/>
        <v>0.15384615384615385</v>
      </c>
      <c r="S108" s="177">
        <f t="shared" si="6"/>
        <v>-0.4</v>
      </c>
      <c r="T108" s="177">
        <f t="shared" si="7"/>
        <v>-0.2777777777777778</v>
      </c>
    </row>
    <row r="109" spans="2:20" ht="14.25">
      <c r="B109" s="154" t="s">
        <v>56</v>
      </c>
      <c r="C109" s="176">
        <f t="shared" si="2"/>
        <v>-0.75</v>
      </c>
      <c r="D109" s="174">
        <f t="shared" si="2"/>
        <v>1</v>
      </c>
      <c r="E109" s="174">
        <f t="shared" si="2"/>
        <v>2</v>
      </c>
      <c r="F109" s="174">
        <f t="shared" si="2"/>
        <v>0</v>
      </c>
      <c r="G109" s="174">
        <f t="shared" si="2"/>
        <v>2</v>
      </c>
      <c r="H109" s="174">
        <f t="shared" si="8"/>
        <v>-0.8</v>
      </c>
      <c r="I109" s="174">
        <f t="shared" si="3"/>
        <v>0.3333333333333333</v>
      </c>
      <c r="J109" s="174">
        <f t="shared" si="3"/>
        <v>4</v>
      </c>
      <c r="K109" s="174">
        <f t="shared" si="3"/>
        <v>-0.6666666666666666</v>
      </c>
      <c r="L109" s="174">
        <f t="shared" si="3"/>
        <v>-0.5</v>
      </c>
      <c r="M109" s="174">
        <f t="shared" si="3"/>
        <v>-0.5</v>
      </c>
      <c r="N109" s="174">
        <f t="shared" si="9"/>
        <v>-0.9</v>
      </c>
      <c r="O109" s="174">
        <f t="shared" si="4"/>
        <v>2</v>
      </c>
      <c r="P109" s="174">
        <f t="shared" si="4"/>
        <v>2</v>
      </c>
      <c r="Q109" s="174">
        <f t="shared" si="4"/>
        <v>-0.5</v>
      </c>
      <c r="R109" s="177">
        <f t="shared" si="5"/>
        <v>0.3333333333333333</v>
      </c>
      <c r="S109" s="177">
        <f t="shared" si="6"/>
        <v>0.1875</v>
      </c>
      <c r="T109" s="177">
        <f t="shared" si="7"/>
        <v>-0.7368421052631579</v>
      </c>
    </row>
    <row r="110" spans="2:20" ht="15" thickBot="1">
      <c r="B110" s="155" t="s">
        <v>57</v>
      </c>
      <c r="C110" s="178">
        <f t="shared" si="2"/>
        <v>0.2833333333333333</v>
      </c>
      <c r="D110" s="179">
        <f t="shared" si="2"/>
        <v>-0.05454545454545454</v>
      </c>
      <c r="E110" s="179">
        <f t="shared" si="2"/>
        <v>0.1891891891891892</v>
      </c>
      <c r="F110" s="179">
        <f t="shared" si="2"/>
        <v>-0.4507042253521127</v>
      </c>
      <c r="G110" s="179">
        <f t="shared" si="2"/>
        <v>-0.5194805194805194</v>
      </c>
      <c r="H110" s="179">
        <f t="shared" si="8"/>
        <v>-0.5384615384615384</v>
      </c>
      <c r="I110" s="179">
        <f t="shared" si="3"/>
        <v>-0.18181818181818182</v>
      </c>
      <c r="J110" s="179">
        <f t="shared" si="3"/>
        <v>0.2564102564102564</v>
      </c>
      <c r="K110" s="179">
        <f t="shared" si="3"/>
        <v>0.05405405405405406</v>
      </c>
      <c r="L110" s="179">
        <f t="shared" si="3"/>
        <v>0.4583333333333333</v>
      </c>
      <c r="M110" s="179">
        <f t="shared" si="3"/>
        <v>-0.25</v>
      </c>
      <c r="N110" s="179">
        <f t="shared" si="9"/>
        <v>-0.4897959183673469</v>
      </c>
      <c r="O110" s="179">
        <f t="shared" si="4"/>
        <v>-0.48717948717948717</v>
      </c>
      <c r="P110" s="179">
        <f t="shared" si="4"/>
        <v>-0.45714285714285713</v>
      </c>
      <c r="Q110" s="179">
        <f t="shared" si="4"/>
        <v>-0.8518518518518519</v>
      </c>
      <c r="R110" s="180">
        <f t="shared" si="5"/>
        <v>-0.04932735426008968</v>
      </c>
      <c r="S110" s="180">
        <f t="shared" si="6"/>
        <v>-0.3113207547169811</v>
      </c>
      <c r="T110" s="180">
        <f t="shared" si="7"/>
        <v>-0.136986301369863</v>
      </c>
    </row>
    <row r="111" spans="2:20" ht="15" thickBot="1">
      <c r="B111" s="156" t="s">
        <v>65</v>
      </c>
      <c r="C111" s="196">
        <f t="shared" si="2"/>
        <v>0.3368926855312333</v>
      </c>
      <c r="D111" s="196">
        <f t="shared" si="2"/>
        <v>0.04397233201581028</v>
      </c>
      <c r="E111" s="196">
        <f t="shared" si="2"/>
        <v>0.21177315147164394</v>
      </c>
      <c r="F111" s="197">
        <f t="shared" si="2"/>
        <v>-0.15859617947578855</v>
      </c>
      <c r="G111" s="197">
        <f t="shared" si="2"/>
        <v>-0.3214856230031949</v>
      </c>
      <c r="H111" s="197">
        <f t="shared" si="8"/>
        <v>-0.27449124467581637</v>
      </c>
      <c r="I111" s="197">
        <f t="shared" si="3"/>
        <v>-0.3240521327014218</v>
      </c>
      <c r="J111" s="197">
        <f t="shared" si="3"/>
        <v>-0.23389651531151004</v>
      </c>
      <c r="K111" s="197">
        <f t="shared" si="3"/>
        <v>-0.2625073572689818</v>
      </c>
      <c r="L111" s="197">
        <f t="shared" si="3"/>
        <v>-0.23939986953685582</v>
      </c>
      <c r="M111" s="197">
        <f t="shared" si="3"/>
        <v>-0.2182296231375986</v>
      </c>
      <c r="N111" s="197">
        <f t="shared" si="9"/>
        <v>-0.253618194348725</v>
      </c>
      <c r="O111" s="197">
        <f t="shared" si="4"/>
        <v>-0.286512370311253</v>
      </c>
      <c r="P111" s="197">
        <f t="shared" si="4"/>
        <v>-0.19125214408233276</v>
      </c>
      <c r="Q111" s="197">
        <f t="shared" si="4"/>
        <v>-0.1468609865470852</v>
      </c>
      <c r="R111" s="196">
        <f t="shared" si="5"/>
        <v>0.08725633205145206</v>
      </c>
      <c r="S111" s="196">
        <f t="shared" si="6"/>
        <v>-0.28966947188681547</v>
      </c>
      <c r="T111" s="196">
        <f t="shared" si="7"/>
        <v>-0.24553571428571427</v>
      </c>
    </row>
  </sheetData>
  <sheetProtection/>
  <mergeCells count="1">
    <mergeCell ref="B58:E58"/>
  </mergeCells>
  <printOptions/>
  <pageMargins left="0.75" right="0.75" top="1" bottom="1"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Hoja8"/>
  <dimension ref="B2:Y112"/>
  <sheetViews>
    <sheetView zoomScalePageLayoutView="0" workbookViewId="0" topLeftCell="M1">
      <selection activeCell="A14" sqref="A14:IV14"/>
    </sheetView>
  </sheetViews>
  <sheetFormatPr defaultColWidth="11.421875" defaultRowHeight="12.75"/>
  <cols>
    <col min="1" max="1" width="11.421875" style="141" customWidth="1"/>
    <col min="2" max="2" width="30.7109375" style="141" customWidth="1"/>
    <col min="3" max="29" width="12.28125" style="141" customWidth="1"/>
    <col min="30" max="16384" width="11.421875" style="141" customWidth="1"/>
  </cols>
  <sheetData>
    <row r="1" ht="12.75"/>
    <row r="2" ht="15">
      <c r="B2" s="138" t="s">
        <v>58</v>
      </c>
    </row>
    <row r="3" spans="2:3" ht="15">
      <c r="B3" s="142" t="s">
        <v>146</v>
      </c>
      <c r="C3" s="198"/>
    </row>
    <row r="4" ht="13.5" thickBot="1"/>
    <row r="5" spans="3:25" ht="39" customHeight="1" thickBot="1">
      <c r="C5" s="152" t="s">
        <v>114</v>
      </c>
      <c r="D5" s="152" t="s">
        <v>144</v>
      </c>
      <c r="E5" s="152" t="s">
        <v>148</v>
      </c>
      <c r="F5" s="152" t="s">
        <v>157</v>
      </c>
      <c r="G5" s="152" t="s">
        <v>160</v>
      </c>
      <c r="H5" s="152" t="s">
        <v>166</v>
      </c>
      <c r="I5" s="152" t="s">
        <v>168</v>
      </c>
      <c r="J5" s="152" t="s">
        <v>170</v>
      </c>
      <c r="K5" s="152" t="s">
        <v>175</v>
      </c>
      <c r="L5" s="152" t="s">
        <v>177</v>
      </c>
      <c r="M5" s="152" t="s">
        <v>192</v>
      </c>
      <c r="N5" s="152" t="s">
        <v>195</v>
      </c>
      <c r="O5" s="152" t="s">
        <v>200</v>
      </c>
      <c r="P5" s="152" t="s">
        <v>203</v>
      </c>
      <c r="Q5" s="152" t="s">
        <v>206</v>
      </c>
      <c r="R5" s="152" t="s">
        <v>209</v>
      </c>
      <c r="S5" s="152" t="s">
        <v>214</v>
      </c>
      <c r="T5" s="152" t="s">
        <v>217</v>
      </c>
      <c r="U5" s="152" t="s">
        <v>223</v>
      </c>
      <c r="V5" s="152" t="s">
        <v>158</v>
      </c>
      <c r="W5" s="152" t="s">
        <v>171</v>
      </c>
      <c r="X5" s="152" t="s">
        <v>196</v>
      </c>
      <c r="Y5" s="152" t="s">
        <v>210</v>
      </c>
    </row>
    <row r="6" spans="2:25" ht="14.25">
      <c r="B6" s="153" t="s">
        <v>84</v>
      </c>
      <c r="C6" s="157">
        <v>3</v>
      </c>
      <c r="D6" s="186">
        <v>5</v>
      </c>
      <c r="E6" s="186">
        <v>3</v>
      </c>
      <c r="F6" s="187">
        <v>3</v>
      </c>
      <c r="G6" s="186">
        <v>0</v>
      </c>
      <c r="H6" s="186">
        <v>0</v>
      </c>
      <c r="I6" s="187">
        <v>0</v>
      </c>
      <c r="J6" s="186">
        <v>0</v>
      </c>
      <c r="K6" s="186">
        <v>2</v>
      </c>
      <c r="L6" s="186">
        <v>2</v>
      </c>
      <c r="M6" s="186">
        <v>4</v>
      </c>
      <c r="N6" s="186">
        <v>11</v>
      </c>
      <c r="O6" s="186">
        <v>23</v>
      </c>
      <c r="P6" s="186">
        <v>1</v>
      </c>
      <c r="Q6" s="187">
        <v>0</v>
      </c>
      <c r="R6" s="186">
        <v>0</v>
      </c>
      <c r="S6" s="186">
        <v>0</v>
      </c>
      <c r="T6" s="186">
        <v>1</v>
      </c>
      <c r="U6" s="188">
        <v>0</v>
      </c>
      <c r="V6" s="188">
        <f>+C6+D6+E6+F6</f>
        <v>14</v>
      </c>
      <c r="W6" s="188">
        <f>+G6+H6+I6+J6</f>
        <v>0</v>
      </c>
      <c r="X6" s="188">
        <f>+K6+L6+M6+N6</f>
        <v>19</v>
      </c>
      <c r="Y6" s="188">
        <f>+O6+P6+Q6+R6</f>
        <v>24</v>
      </c>
    </row>
    <row r="7" spans="2:25" ht="14.25">
      <c r="B7" s="154" t="s">
        <v>22</v>
      </c>
      <c r="C7" s="162">
        <v>0</v>
      </c>
      <c r="D7" s="159">
        <v>0</v>
      </c>
      <c r="E7" s="159">
        <v>0</v>
      </c>
      <c r="F7" s="189">
        <v>3</v>
      </c>
      <c r="G7" s="159">
        <v>3</v>
      </c>
      <c r="H7" s="159">
        <v>0</v>
      </c>
      <c r="I7" s="189">
        <v>1</v>
      </c>
      <c r="J7" s="159">
        <v>5</v>
      </c>
      <c r="K7" s="159">
        <v>3</v>
      </c>
      <c r="L7" s="159">
        <v>0</v>
      </c>
      <c r="M7" s="159">
        <v>1</v>
      </c>
      <c r="N7" s="159">
        <v>3</v>
      </c>
      <c r="O7" s="159">
        <v>3</v>
      </c>
      <c r="P7" s="159">
        <v>3</v>
      </c>
      <c r="Q7" s="189">
        <v>3</v>
      </c>
      <c r="R7" s="159">
        <v>3</v>
      </c>
      <c r="S7" s="159">
        <v>1</v>
      </c>
      <c r="T7" s="159">
        <v>2</v>
      </c>
      <c r="U7" s="190">
        <v>0</v>
      </c>
      <c r="V7" s="190">
        <f>+C7+D7+E7+F7</f>
        <v>3</v>
      </c>
      <c r="W7" s="190">
        <f>+G7+H7+I7+J7</f>
        <v>9</v>
      </c>
      <c r="X7" s="190">
        <f>+K7+L7+M7+N7</f>
        <v>7</v>
      </c>
      <c r="Y7" s="190">
        <f>+O7+P7+Q7+R7</f>
        <v>12</v>
      </c>
    </row>
    <row r="8" spans="2:25" ht="14.25">
      <c r="B8" s="154" t="s">
        <v>23</v>
      </c>
      <c r="C8" s="162">
        <v>8</v>
      </c>
      <c r="D8" s="159">
        <v>0</v>
      </c>
      <c r="E8" s="159">
        <v>5</v>
      </c>
      <c r="F8" s="189">
        <v>3</v>
      </c>
      <c r="G8" s="159">
        <v>0</v>
      </c>
      <c r="H8" s="159">
        <v>2</v>
      </c>
      <c r="I8" s="189">
        <v>3</v>
      </c>
      <c r="J8" s="159">
        <v>3</v>
      </c>
      <c r="K8" s="159">
        <v>2</v>
      </c>
      <c r="L8" s="159">
        <v>1</v>
      </c>
      <c r="M8" s="159">
        <v>1</v>
      </c>
      <c r="N8" s="159">
        <v>0</v>
      </c>
      <c r="O8" s="159">
        <v>0</v>
      </c>
      <c r="P8" s="159">
        <v>3</v>
      </c>
      <c r="Q8" s="189">
        <v>0</v>
      </c>
      <c r="R8" s="159">
        <v>0</v>
      </c>
      <c r="S8" s="159">
        <v>2</v>
      </c>
      <c r="T8" s="159">
        <v>1</v>
      </c>
      <c r="U8" s="190">
        <v>5</v>
      </c>
      <c r="V8" s="190">
        <f>+C8+D8+E8+F8</f>
        <v>16</v>
      </c>
      <c r="W8" s="190">
        <f>+G8+H8+I8+J8</f>
        <v>8</v>
      </c>
      <c r="X8" s="190">
        <f>+K8+L8+M8+N8</f>
        <v>4</v>
      </c>
      <c r="Y8" s="190">
        <f>+O8+P8+Q8+R8</f>
        <v>3</v>
      </c>
    </row>
    <row r="9" spans="2:25" ht="14.25">
      <c r="B9" s="154" t="s">
        <v>24</v>
      </c>
      <c r="C9" s="162">
        <v>0</v>
      </c>
      <c r="D9" s="159">
        <v>0</v>
      </c>
      <c r="E9" s="159">
        <v>1</v>
      </c>
      <c r="F9" s="189">
        <v>0</v>
      </c>
      <c r="G9" s="159">
        <v>1</v>
      </c>
      <c r="H9" s="159">
        <v>2</v>
      </c>
      <c r="I9" s="189">
        <v>0</v>
      </c>
      <c r="J9" s="159">
        <v>0</v>
      </c>
      <c r="K9" s="159">
        <v>0</v>
      </c>
      <c r="L9" s="159">
        <v>0</v>
      </c>
      <c r="M9" s="159">
        <v>0</v>
      </c>
      <c r="N9" s="159">
        <v>2</v>
      </c>
      <c r="O9" s="159">
        <v>1</v>
      </c>
      <c r="P9" s="159">
        <v>1</v>
      </c>
      <c r="Q9" s="189">
        <v>1</v>
      </c>
      <c r="R9" s="159">
        <v>2</v>
      </c>
      <c r="S9" s="159">
        <v>6</v>
      </c>
      <c r="T9" s="159">
        <v>0</v>
      </c>
      <c r="U9" s="190">
        <v>0</v>
      </c>
      <c r="V9" s="190">
        <f>+C9+D9+E9+F9</f>
        <v>1</v>
      </c>
      <c r="W9" s="190">
        <f>+G9+H9+I9+J9</f>
        <v>3</v>
      </c>
      <c r="X9" s="190">
        <f>+K9+L9+M9+N9</f>
        <v>2</v>
      </c>
      <c r="Y9" s="190">
        <f>+O9+P9+Q9+R9</f>
        <v>5</v>
      </c>
    </row>
    <row r="10" spans="2:25" ht="14.25">
      <c r="B10" s="154" t="s">
        <v>104</v>
      </c>
      <c r="C10" s="162">
        <v>0</v>
      </c>
      <c r="D10" s="159">
        <v>0</v>
      </c>
      <c r="E10" s="159">
        <v>0</v>
      </c>
      <c r="F10" s="189">
        <v>0</v>
      </c>
      <c r="G10" s="159">
        <v>0</v>
      </c>
      <c r="H10" s="159">
        <v>0</v>
      </c>
      <c r="I10" s="189">
        <v>0</v>
      </c>
      <c r="J10" s="159">
        <v>2</v>
      </c>
      <c r="K10" s="159">
        <v>1</v>
      </c>
      <c r="L10" s="159">
        <v>8</v>
      </c>
      <c r="M10" s="159">
        <v>3</v>
      </c>
      <c r="N10" s="159">
        <v>5</v>
      </c>
      <c r="O10" s="159">
        <v>9</v>
      </c>
      <c r="P10" s="159">
        <v>10</v>
      </c>
      <c r="Q10" s="189">
        <v>7</v>
      </c>
      <c r="R10" s="159">
        <v>6</v>
      </c>
      <c r="S10" s="159">
        <v>2</v>
      </c>
      <c r="T10" s="159">
        <v>5</v>
      </c>
      <c r="U10" s="190">
        <v>4</v>
      </c>
      <c r="V10" s="190">
        <f>+C10+D10+E10+F10</f>
        <v>0</v>
      </c>
      <c r="W10" s="190">
        <f>+G10+H10+I10+J10</f>
        <v>2</v>
      </c>
      <c r="X10" s="190">
        <f>+K10+L10+M10+N10</f>
        <v>17</v>
      </c>
      <c r="Y10" s="190">
        <f>+O10+P10+Q10+R10</f>
        <v>32</v>
      </c>
    </row>
    <row r="11" spans="2:25" ht="13.5" customHeight="1">
      <c r="B11" s="154" t="s">
        <v>8</v>
      </c>
      <c r="C11" s="162">
        <v>1</v>
      </c>
      <c r="D11" s="159">
        <v>2</v>
      </c>
      <c r="E11" s="159">
        <v>3</v>
      </c>
      <c r="F11" s="189">
        <v>3</v>
      </c>
      <c r="G11" s="159">
        <v>5</v>
      </c>
      <c r="H11" s="159">
        <v>3</v>
      </c>
      <c r="I11" s="189">
        <v>6</v>
      </c>
      <c r="J11" s="159">
        <v>1</v>
      </c>
      <c r="K11" s="159">
        <v>4</v>
      </c>
      <c r="L11" s="159">
        <v>7</v>
      </c>
      <c r="M11" s="159">
        <v>3</v>
      </c>
      <c r="N11" s="159">
        <v>1</v>
      </c>
      <c r="O11" s="159">
        <v>8</v>
      </c>
      <c r="P11" s="159">
        <v>9</v>
      </c>
      <c r="Q11" s="189">
        <v>3</v>
      </c>
      <c r="R11" s="159">
        <v>9</v>
      </c>
      <c r="S11" s="159">
        <v>7</v>
      </c>
      <c r="T11" s="159">
        <v>7</v>
      </c>
      <c r="U11" s="190">
        <v>2</v>
      </c>
      <c r="V11" s="190">
        <f>+C11+D11+E11+F11</f>
        <v>9</v>
      </c>
      <c r="W11" s="190">
        <f>+G11+H11+I11+J11</f>
        <v>15</v>
      </c>
      <c r="X11" s="190">
        <f>+K11+L11+M11+N11</f>
        <v>15</v>
      </c>
      <c r="Y11" s="190">
        <f>+O11+P11+Q11+R11</f>
        <v>29</v>
      </c>
    </row>
    <row r="12" spans="2:25" ht="14.25">
      <c r="B12" s="154" t="s">
        <v>25</v>
      </c>
      <c r="C12" s="162">
        <v>0</v>
      </c>
      <c r="D12" s="159">
        <v>2</v>
      </c>
      <c r="E12" s="159">
        <v>0</v>
      </c>
      <c r="F12" s="189">
        <v>0</v>
      </c>
      <c r="G12" s="159">
        <v>0</v>
      </c>
      <c r="H12" s="159">
        <v>0</v>
      </c>
      <c r="I12" s="189">
        <v>0</v>
      </c>
      <c r="J12" s="159">
        <v>1</v>
      </c>
      <c r="K12" s="159">
        <v>0</v>
      </c>
      <c r="L12" s="159">
        <v>2</v>
      </c>
      <c r="M12" s="159">
        <v>1</v>
      </c>
      <c r="N12" s="159">
        <v>3</v>
      </c>
      <c r="O12" s="159">
        <v>0</v>
      </c>
      <c r="P12" s="159">
        <v>1</v>
      </c>
      <c r="Q12" s="189">
        <v>1</v>
      </c>
      <c r="R12" s="159">
        <v>2</v>
      </c>
      <c r="S12" s="159">
        <v>3</v>
      </c>
      <c r="T12" s="159">
        <v>3</v>
      </c>
      <c r="U12" s="190">
        <v>1</v>
      </c>
      <c r="V12" s="190">
        <f>+C12+D12+E12+F12</f>
        <v>2</v>
      </c>
      <c r="W12" s="190">
        <f>+G12+H12+I12+J12</f>
        <v>1</v>
      </c>
      <c r="X12" s="190">
        <f>+K12+L12+M12+N12</f>
        <v>6</v>
      </c>
      <c r="Y12" s="190">
        <f>+O12+P12+Q12+R12</f>
        <v>4</v>
      </c>
    </row>
    <row r="13" spans="2:25" ht="14.25">
      <c r="B13" s="154" t="s">
        <v>26</v>
      </c>
      <c r="C13" s="162">
        <v>0</v>
      </c>
      <c r="D13" s="159">
        <v>0</v>
      </c>
      <c r="E13" s="159">
        <v>1</v>
      </c>
      <c r="F13" s="189">
        <v>1</v>
      </c>
      <c r="G13" s="159">
        <v>0</v>
      </c>
      <c r="H13" s="159">
        <v>1</v>
      </c>
      <c r="I13" s="189">
        <v>1</v>
      </c>
      <c r="J13" s="159">
        <v>0</v>
      </c>
      <c r="K13" s="159">
        <v>1</v>
      </c>
      <c r="L13" s="159">
        <v>1</v>
      </c>
      <c r="M13" s="159">
        <v>0</v>
      </c>
      <c r="N13" s="159">
        <v>0</v>
      </c>
      <c r="O13" s="159">
        <v>0</v>
      </c>
      <c r="P13" s="159">
        <v>3</v>
      </c>
      <c r="Q13" s="189">
        <v>1</v>
      </c>
      <c r="R13" s="159">
        <v>4</v>
      </c>
      <c r="S13" s="159">
        <v>2</v>
      </c>
      <c r="T13" s="159">
        <v>0</v>
      </c>
      <c r="U13" s="190">
        <v>0</v>
      </c>
      <c r="V13" s="190">
        <f>+C13+D13+E13+F13</f>
        <v>2</v>
      </c>
      <c r="W13" s="190">
        <f>+G13+H13+I13+J13</f>
        <v>2</v>
      </c>
      <c r="X13" s="190">
        <f>+K13+L13+M13+N13</f>
        <v>2</v>
      </c>
      <c r="Y13" s="190">
        <f>+O13+P13+Q13+R13</f>
        <v>8</v>
      </c>
    </row>
    <row r="14" spans="2:25" ht="14.25">
      <c r="B14" s="154" t="s">
        <v>27</v>
      </c>
      <c r="C14" s="162">
        <v>49</v>
      </c>
      <c r="D14" s="159">
        <v>39</v>
      </c>
      <c r="E14" s="159">
        <v>33</v>
      </c>
      <c r="F14" s="189">
        <v>36</v>
      </c>
      <c r="G14" s="159">
        <v>48</v>
      </c>
      <c r="H14" s="159">
        <v>47</v>
      </c>
      <c r="I14" s="189">
        <v>49</v>
      </c>
      <c r="J14" s="159">
        <v>37</v>
      </c>
      <c r="K14" s="159">
        <v>47</v>
      </c>
      <c r="L14" s="159">
        <v>69</v>
      </c>
      <c r="M14" s="159">
        <v>40</v>
      </c>
      <c r="N14" s="159">
        <v>73</v>
      </c>
      <c r="O14" s="159">
        <v>44</v>
      </c>
      <c r="P14" s="159">
        <v>37</v>
      </c>
      <c r="Q14" s="189">
        <v>38</v>
      </c>
      <c r="R14" s="159">
        <v>62</v>
      </c>
      <c r="S14" s="240">
        <v>75</v>
      </c>
      <c r="T14" s="240">
        <v>70</v>
      </c>
      <c r="U14" s="238">
        <v>40</v>
      </c>
      <c r="V14" s="190">
        <f>+C14+D14+E14+F14</f>
        <v>157</v>
      </c>
      <c r="W14" s="190">
        <f>+G14+H14+I14+J14</f>
        <v>181</v>
      </c>
      <c r="X14" s="190">
        <f>+K14+L14+M14+N14</f>
        <v>229</v>
      </c>
      <c r="Y14" s="190">
        <f>+O14+P14+Q14+R14</f>
        <v>181</v>
      </c>
    </row>
    <row r="15" spans="2:25" ht="14.25">
      <c r="B15" s="154" t="s">
        <v>106</v>
      </c>
      <c r="C15" s="162">
        <v>5</v>
      </c>
      <c r="D15" s="159">
        <v>8</v>
      </c>
      <c r="E15" s="159">
        <v>1</v>
      </c>
      <c r="F15" s="189">
        <v>8</v>
      </c>
      <c r="G15" s="159">
        <v>9</v>
      </c>
      <c r="H15" s="159">
        <v>17</v>
      </c>
      <c r="I15" s="189">
        <v>11</v>
      </c>
      <c r="J15" s="159">
        <v>14</v>
      </c>
      <c r="K15" s="159">
        <v>3</v>
      </c>
      <c r="L15" s="159">
        <v>17</v>
      </c>
      <c r="M15" s="159">
        <v>7</v>
      </c>
      <c r="N15" s="159">
        <v>16</v>
      </c>
      <c r="O15" s="159">
        <v>17</v>
      </c>
      <c r="P15" s="159">
        <v>8</v>
      </c>
      <c r="Q15" s="189">
        <v>1</v>
      </c>
      <c r="R15" s="159">
        <v>5</v>
      </c>
      <c r="S15" s="159">
        <v>9</v>
      </c>
      <c r="T15" s="159">
        <v>3</v>
      </c>
      <c r="U15" s="190">
        <v>3</v>
      </c>
      <c r="V15" s="190">
        <f>+C15+D15+E15+F15</f>
        <v>22</v>
      </c>
      <c r="W15" s="190">
        <f>+G15+H15+I15+J15</f>
        <v>51</v>
      </c>
      <c r="X15" s="190">
        <f>+K15+L15+M15+N15</f>
        <v>43</v>
      </c>
      <c r="Y15" s="190">
        <f>+O15+P15+Q15+R15</f>
        <v>31</v>
      </c>
    </row>
    <row r="16" spans="2:25" ht="14.25">
      <c r="B16" s="154" t="s">
        <v>28</v>
      </c>
      <c r="C16" s="162">
        <v>0</v>
      </c>
      <c r="D16" s="159">
        <v>5</v>
      </c>
      <c r="E16" s="159">
        <v>0</v>
      </c>
      <c r="F16" s="189">
        <v>0</v>
      </c>
      <c r="G16" s="159">
        <v>0</v>
      </c>
      <c r="H16" s="159">
        <v>2</v>
      </c>
      <c r="I16" s="189">
        <v>2</v>
      </c>
      <c r="J16" s="159">
        <v>8</v>
      </c>
      <c r="K16" s="159">
        <v>5</v>
      </c>
      <c r="L16" s="159">
        <v>5</v>
      </c>
      <c r="M16" s="159">
        <v>3</v>
      </c>
      <c r="N16" s="159">
        <v>2</v>
      </c>
      <c r="O16" s="159">
        <v>3</v>
      </c>
      <c r="P16" s="159">
        <v>3</v>
      </c>
      <c r="Q16" s="189">
        <v>1</v>
      </c>
      <c r="R16" s="159">
        <v>2</v>
      </c>
      <c r="S16" s="159">
        <v>1</v>
      </c>
      <c r="T16" s="159">
        <v>1</v>
      </c>
      <c r="U16" s="190">
        <v>0</v>
      </c>
      <c r="V16" s="190">
        <f>+C16+D16+E16+F16</f>
        <v>5</v>
      </c>
      <c r="W16" s="190">
        <f>+G16+H16+I16+J16</f>
        <v>12</v>
      </c>
      <c r="X16" s="190">
        <f>+K16+L16+M16+N16</f>
        <v>15</v>
      </c>
      <c r="Y16" s="190">
        <f>+O16+P16+Q16+R16</f>
        <v>9</v>
      </c>
    </row>
    <row r="17" spans="2:25" ht="14.25">
      <c r="B17" s="154" t="s">
        <v>29</v>
      </c>
      <c r="C17" s="162">
        <v>1</v>
      </c>
      <c r="D17" s="159">
        <v>0</v>
      </c>
      <c r="E17" s="159">
        <v>10</v>
      </c>
      <c r="F17" s="189">
        <v>3</v>
      </c>
      <c r="G17" s="159">
        <v>2</v>
      </c>
      <c r="H17" s="159">
        <v>0</v>
      </c>
      <c r="I17" s="189">
        <v>2</v>
      </c>
      <c r="J17" s="159">
        <v>0</v>
      </c>
      <c r="K17" s="159">
        <v>1</v>
      </c>
      <c r="L17" s="159">
        <v>1</v>
      </c>
      <c r="M17" s="159">
        <v>0</v>
      </c>
      <c r="N17" s="159">
        <v>0</v>
      </c>
      <c r="O17" s="159">
        <v>0</v>
      </c>
      <c r="P17" s="159">
        <v>0</v>
      </c>
      <c r="Q17" s="189">
        <v>0</v>
      </c>
      <c r="R17" s="159">
        <v>2</v>
      </c>
      <c r="S17" s="159">
        <v>0</v>
      </c>
      <c r="T17" s="159">
        <v>1</v>
      </c>
      <c r="U17" s="190">
        <v>0</v>
      </c>
      <c r="V17" s="190">
        <f>+C17+D17+E17+F17</f>
        <v>14</v>
      </c>
      <c r="W17" s="190">
        <f>+G17+H17+I17+J17</f>
        <v>4</v>
      </c>
      <c r="X17" s="190">
        <f>+K17+L17+M17+N17</f>
        <v>2</v>
      </c>
      <c r="Y17" s="190">
        <f>+O17+P17+Q17+R17</f>
        <v>2</v>
      </c>
    </row>
    <row r="18" spans="2:25" ht="14.25">
      <c r="B18" s="154" t="s">
        <v>30</v>
      </c>
      <c r="C18" s="162">
        <v>6</v>
      </c>
      <c r="D18" s="159">
        <v>0</v>
      </c>
      <c r="E18" s="159">
        <v>1</v>
      </c>
      <c r="F18" s="189">
        <v>1</v>
      </c>
      <c r="G18" s="159">
        <v>1</v>
      </c>
      <c r="H18" s="159">
        <v>2</v>
      </c>
      <c r="I18" s="189">
        <v>2</v>
      </c>
      <c r="J18" s="159">
        <v>16</v>
      </c>
      <c r="K18" s="159">
        <v>3</v>
      </c>
      <c r="L18" s="159">
        <v>2</v>
      </c>
      <c r="M18" s="159">
        <v>0</v>
      </c>
      <c r="N18" s="159">
        <v>3</v>
      </c>
      <c r="O18" s="159">
        <v>5</v>
      </c>
      <c r="P18" s="159">
        <v>2</v>
      </c>
      <c r="Q18" s="189">
        <v>9</v>
      </c>
      <c r="R18" s="159">
        <v>2</v>
      </c>
      <c r="S18" s="159">
        <v>1</v>
      </c>
      <c r="T18" s="159">
        <v>7</v>
      </c>
      <c r="U18" s="190">
        <v>3</v>
      </c>
      <c r="V18" s="190">
        <f>+C18+D18+E18+F18</f>
        <v>8</v>
      </c>
      <c r="W18" s="190">
        <f>+G18+H18+I18+J18</f>
        <v>21</v>
      </c>
      <c r="X18" s="190">
        <f>+K18+L18+M18+N18</f>
        <v>8</v>
      </c>
      <c r="Y18" s="190">
        <f>+O18+P18+Q18+R18</f>
        <v>18</v>
      </c>
    </row>
    <row r="19" spans="2:25" ht="14.25">
      <c r="B19" s="154" t="s">
        <v>10</v>
      </c>
      <c r="C19" s="162">
        <v>0</v>
      </c>
      <c r="D19" s="159">
        <v>0</v>
      </c>
      <c r="E19" s="159">
        <v>0</v>
      </c>
      <c r="F19" s="189">
        <v>2</v>
      </c>
      <c r="G19" s="159">
        <v>1</v>
      </c>
      <c r="H19" s="159">
        <v>1</v>
      </c>
      <c r="I19" s="189">
        <v>0</v>
      </c>
      <c r="J19" s="159">
        <v>2</v>
      </c>
      <c r="K19" s="159">
        <v>2</v>
      </c>
      <c r="L19" s="159">
        <v>2</v>
      </c>
      <c r="M19" s="159">
        <v>1</v>
      </c>
      <c r="N19" s="159">
        <v>1</v>
      </c>
      <c r="O19" s="159">
        <v>1</v>
      </c>
      <c r="P19" s="159">
        <v>0</v>
      </c>
      <c r="Q19" s="189">
        <v>2</v>
      </c>
      <c r="R19" s="159">
        <v>0</v>
      </c>
      <c r="S19" s="159">
        <v>3</v>
      </c>
      <c r="T19" s="159">
        <v>0</v>
      </c>
      <c r="U19" s="190">
        <v>1</v>
      </c>
      <c r="V19" s="190">
        <f>+C19+D19+E19+F19</f>
        <v>2</v>
      </c>
      <c r="W19" s="190">
        <f>+G19+H19+I19+J19</f>
        <v>4</v>
      </c>
      <c r="X19" s="190">
        <f>+K19+L19+M19+N19</f>
        <v>6</v>
      </c>
      <c r="Y19" s="190">
        <f>+O19+P19+Q19+R19</f>
        <v>3</v>
      </c>
    </row>
    <row r="20" spans="2:25" ht="14.25">
      <c r="B20" s="154" t="s">
        <v>31</v>
      </c>
      <c r="C20" s="162">
        <v>6</v>
      </c>
      <c r="D20" s="159">
        <v>2</v>
      </c>
      <c r="E20" s="159">
        <v>11</v>
      </c>
      <c r="F20" s="189">
        <v>2</v>
      </c>
      <c r="G20" s="159">
        <v>3</v>
      </c>
      <c r="H20" s="159">
        <v>2</v>
      </c>
      <c r="I20" s="189">
        <v>0</v>
      </c>
      <c r="J20" s="159">
        <v>0</v>
      </c>
      <c r="K20" s="159">
        <v>0</v>
      </c>
      <c r="L20" s="159">
        <v>0</v>
      </c>
      <c r="M20" s="159">
        <v>0</v>
      </c>
      <c r="N20" s="159">
        <v>0</v>
      </c>
      <c r="O20" s="159">
        <v>0</v>
      </c>
      <c r="P20" s="159">
        <v>0</v>
      </c>
      <c r="Q20" s="189">
        <v>0</v>
      </c>
      <c r="R20" s="159">
        <v>4</v>
      </c>
      <c r="S20" s="159">
        <v>1</v>
      </c>
      <c r="T20" s="159">
        <v>0</v>
      </c>
      <c r="U20" s="190">
        <v>0</v>
      </c>
      <c r="V20" s="190">
        <f>+C20+D20+E20+F20</f>
        <v>21</v>
      </c>
      <c r="W20" s="190">
        <f>+G20+H20+I20+J20</f>
        <v>5</v>
      </c>
      <c r="X20" s="190">
        <f>+K20+L20+M20+N20</f>
        <v>0</v>
      </c>
      <c r="Y20" s="190">
        <f>+O20+P20+Q20+R20</f>
        <v>4</v>
      </c>
    </row>
    <row r="21" spans="2:25" ht="14.25">
      <c r="B21" s="154" t="s">
        <v>64</v>
      </c>
      <c r="C21" s="162">
        <v>0</v>
      </c>
      <c r="D21" s="159">
        <v>0</v>
      </c>
      <c r="E21" s="159">
        <v>0</v>
      </c>
      <c r="F21" s="189">
        <v>0</v>
      </c>
      <c r="G21" s="159">
        <v>0</v>
      </c>
      <c r="H21" s="159">
        <v>2</v>
      </c>
      <c r="I21" s="189">
        <v>1</v>
      </c>
      <c r="J21" s="159">
        <v>0</v>
      </c>
      <c r="K21" s="159">
        <v>1</v>
      </c>
      <c r="L21" s="159">
        <v>4</v>
      </c>
      <c r="M21" s="159">
        <v>0</v>
      </c>
      <c r="N21" s="159">
        <v>0</v>
      </c>
      <c r="O21" s="159">
        <v>0</v>
      </c>
      <c r="P21" s="159">
        <v>3</v>
      </c>
      <c r="Q21" s="189">
        <v>0</v>
      </c>
      <c r="R21" s="159">
        <v>10</v>
      </c>
      <c r="S21" s="159">
        <v>3</v>
      </c>
      <c r="T21" s="159">
        <v>1</v>
      </c>
      <c r="U21" s="190">
        <v>9</v>
      </c>
      <c r="V21" s="190">
        <f>+C21+D21+E21+F21</f>
        <v>0</v>
      </c>
      <c r="W21" s="190">
        <f>+G21+H21+I21+J21</f>
        <v>3</v>
      </c>
      <c r="X21" s="190">
        <f>+K21+L21+M21+N21</f>
        <v>5</v>
      </c>
      <c r="Y21" s="190">
        <f>+O21+P21+Q21+R21</f>
        <v>13</v>
      </c>
    </row>
    <row r="22" spans="2:25" ht="14.25">
      <c r="B22" s="154" t="s">
        <v>32</v>
      </c>
      <c r="C22" s="162">
        <v>0</v>
      </c>
      <c r="D22" s="159">
        <v>0</v>
      </c>
      <c r="E22" s="159">
        <v>0</v>
      </c>
      <c r="F22" s="189">
        <v>0</v>
      </c>
      <c r="G22" s="159">
        <v>0</v>
      </c>
      <c r="H22" s="159">
        <v>0</v>
      </c>
      <c r="I22" s="189">
        <v>0</v>
      </c>
      <c r="J22" s="159">
        <v>0</v>
      </c>
      <c r="K22" s="159">
        <v>0</v>
      </c>
      <c r="L22" s="159">
        <v>0</v>
      </c>
      <c r="M22" s="159">
        <v>0</v>
      </c>
      <c r="N22" s="159">
        <v>0</v>
      </c>
      <c r="O22" s="159">
        <v>0</v>
      </c>
      <c r="P22" s="159">
        <v>0</v>
      </c>
      <c r="Q22" s="189">
        <v>8</v>
      </c>
      <c r="R22" s="159">
        <v>2</v>
      </c>
      <c r="S22" s="159">
        <v>1</v>
      </c>
      <c r="T22" s="159">
        <v>2</v>
      </c>
      <c r="U22" s="190">
        <v>5</v>
      </c>
      <c r="V22" s="190">
        <f>+C22+D22+E22+F22</f>
        <v>0</v>
      </c>
      <c r="W22" s="190">
        <f>+G22+H22+I22+J22</f>
        <v>0</v>
      </c>
      <c r="X22" s="190">
        <f>+K22+L22+M22+N22</f>
        <v>0</v>
      </c>
      <c r="Y22" s="190">
        <f>+O22+P22+Q22+R22</f>
        <v>10</v>
      </c>
    </row>
    <row r="23" spans="2:25" ht="14.25">
      <c r="B23" s="154" t="s">
        <v>33</v>
      </c>
      <c r="C23" s="162">
        <v>0</v>
      </c>
      <c r="D23" s="159">
        <v>0</v>
      </c>
      <c r="E23" s="159">
        <v>0</v>
      </c>
      <c r="F23" s="189">
        <v>1</v>
      </c>
      <c r="G23" s="159">
        <v>0</v>
      </c>
      <c r="H23" s="159">
        <v>0</v>
      </c>
      <c r="I23" s="189">
        <v>1</v>
      </c>
      <c r="J23" s="159">
        <v>0</v>
      </c>
      <c r="K23" s="159">
        <v>0</v>
      </c>
      <c r="L23" s="159">
        <v>1</v>
      </c>
      <c r="M23" s="159">
        <v>0</v>
      </c>
      <c r="N23" s="159">
        <v>0</v>
      </c>
      <c r="O23" s="159">
        <v>0</v>
      </c>
      <c r="P23" s="159">
        <v>0</v>
      </c>
      <c r="Q23" s="189">
        <v>0</v>
      </c>
      <c r="R23" s="159">
        <v>1</v>
      </c>
      <c r="S23" s="159">
        <v>1</v>
      </c>
      <c r="T23" s="159">
        <v>0</v>
      </c>
      <c r="U23" s="190">
        <v>0</v>
      </c>
      <c r="V23" s="190">
        <f>+C23+D23+E23+F23</f>
        <v>1</v>
      </c>
      <c r="W23" s="190">
        <f>+G23+H23+I23+J23</f>
        <v>1</v>
      </c>
      <c r="X23" s="190">
        <f>+K23+L23+M23+N23</f>
        <v>1</v>
      </c>
      <c r="Y23" s="190">
        <f>+O23+P23+Q23+R23</f>
        <v>1</v>
      </c>
    </row>
    <row r="24" spans="2:25" ht="14.25">
      <c r="B24" s="154" t="s">
        <v>105</v>
      </c>
      <c r="C24" s="162">
        <v>1</v>
      </c>
      <c r="D24" s="159">
        <v>1</v>
      </c>
      <c r="E24" s="159">
        <v>1</v>
      </c>
      <c r="F24" s="189">
        <v>3</v>
      </c>
      <c r="G24" s="159">
        <v>1</v>
      </c>
      <c r="H24" s="159">
        <v>2</v>
      </c>
      <c r="I24" s="189">
        <v>8</v>
      </c>
      <c r="J24" s="159">
        <v>5</v>
      </c>
      <c r="K24" s="159">
        <v>3</v>
      </c>
      <c r="L24" s="159">
        <v>8</v>
      </c>
      <c r="M24" s="159">
        <v>7</v>
      </c>
      <c r="N24" s="159">
        <v>5</v>
      </c>
      <c r="O24" s="159">
        <v>6</v>
      </c>
      <c r="P24" s="159">
        <v>8</v>
      </c>
      <c r="Q24" s="189">
        <v>0</v>
      </c>
      <c r="R24" s="159">
        <v>3</v>
      </c>
      <c r="S24" s="159">
        <v>12</v>
      </c>
      <c r="T24" s="159">
        <v>1</v>
      </c>
      <c r="U24" s="190">
        <v>6</v>
      </c>
      <c r="V24" s="190">
        <f>+C24+D24+E24+F24</f>
        <v>6</v>
      </c>
      <c r="W24" s="190">
        <f>+G24+H24+I24+J24</f>
        <v>16</v>
      </c>
      <c r="X24" s="190">
        <f>+K24+L24+M24+N24</f>
        <v>23</v>
      </c>
      <c r="Y24" s="190">
        <f>+O24+P24+Q24+R24</f>
        <v>17</v>
      </c>
    </row>
    <row r="25" spans="2:25" ht="14.25">
      <c r="B25" s="154" t="s">
        <v>34</v>
      </c>
      <c r="C25" s="162">
        <v>0</v>
      </c>
      <c r="D25" s="159">
        <v>0</v>
      </c>
      <c r="E25" s="159">
        <v>0</v>
      </c>
      <c r="F25" s="189">
        <v>0</v>
      </c>
      <c r="G25" s="159">
        <v>8</v>
      </c>
      <c r="H25" s="159">
        <v>4</v>
      </c>
      <c r="I25" s="189">
        <v>1</v>
      </c>
      <c r="J25" s="159">
        <v>6</v>
      </c>
      <c r="K25" s="159">
        <v>0</v>
      </c>
      <c r="L25" s="159">
        <v>3</v>
      </c>
      <c r="M25" s="159">
        <v>4</v>
      </c>
      <c r="N25" s="159">
        <v>12</v>
      </c>
      <c r="O25" s="159">
        <v>16</v>
      </c>
      <c r="P25" s="159">
        <v>21</v>
      </c>
      <c r="Q25" s="189">
        <v>17</v>
      </c>
      <c r="R25" s="159">
        <v>24</v>
      </c>
      <c r="S25" s="159">
        <v>37</v>
      </c>
      <c r="T25" s="159">
        <v>35</v>
      </c>
      <c r="U25" s="190">
        <v>23</v>
      </c>
      <c r="V25" s="190">
        <f>+C25+D25+E25+F25</f>
        <v>0</v>
      </c>
      <c r="W25" s="190">
        <f>+G25+H25+I25+J25</f>
        <v>19</v>
      </c>
      <c r="X25" s="190">
        <f>+K25+L25+M25+N25</f>
        <v>19</v>
      </c>
      <c r="Y25" s="190">
        <f>+O25+P25+Q25+R25</f>
        <v>78</v>
      </c>
    </row>
    <row r="26" spans="2:25" ht="14.25">
      <c r="B26" s="154" t="s">
        <v>35</v>
      </c>
      <c r="C26" s="162">
        <v>0</v>
      </c>
      <c r="D26" s="159">
        <v>3</v>
      </c>
      <c r="E26" s="159">
        <v>5</v>
      </c>
      <c r="F26" s="189">
        <v>1</v>
      </c>
      <c r="G26" s="159">
        <v>0</v>
      </c>
      <c r="H26" s="159">
        <v>5</v>
      </c>
      <c r="I26" s="189">
        <v>2</v>
      </c>
      <c r="J26" s="159">
        <v>3</v>
      </c>
      <c r="K26" s="159">
        <v>3</v>
      </c>
      <c r="L26" s="159">
        <v>1</v>
      </c>
      <c r="M26" s="159">
        <v>2</v>
      </c>
      <c r="N26" s="159">
        <v>2</v>
      </c>
      <c r="O26" s="159">
        <v>3</v>
      </c>
      <c r="P26" s="159">
        <v>2</v>
      </c>
      <c r="Q26" s="189">
        <v>0</v>
      </c>
      <c r="R26" s="159">
        <v>0</v>
      </c>
      <c r="S26" s="159">
        <v>0</v>
      </c>
      <c r="T26" s="159">
        <v>0</v>
      </c>
      <c r="U26" s="190">
        <v>0</v>
      </c>
      <c r="V26" s="190">
        <f>+C26+D26+E26+F26</f>
        <v>9</v>
      </c>
      <c r="W26" s="190">
        <f>+G26+H26+I26+J26</f>
        <v>10</v>
      </c>
      <c r="X26" s="190">
        <f>+K26+L26+M26+N26</f>
        <v>8</v>
      </c>
      <c r="Y26" s="190">
        <f>+O26+P26+Q26+R26</f>
        <v>5</v>
      </c>
    </row>
    <row r="27" spans="2:25" ht="14.25">
      <c r="B27" s="154" t="s">
        <v>62</v>
      </c>
      <c r="C27" s="162">
        <v>0</v>
      </c>
      <c r="D27" s="159">
        <v>1</v>
      </c>
      <c r="E27" s="159">
        <v>1</v>
      </c>
      <c r="F27" s="189">
        <v>2</v>
      </c>
      <c r="G27" s="159">
        <v>2</v>
      </c>
      <c r="H27" s="159">
        <v>0</v>
      </c>
      <c r="I27" s="189">
        <v>0</v>
      </c>
      <c r="J27" s="159">
        <v>0</v>
      </c>
      <c r="K27" s="159">
        <v>0</v>
      </c>
      <c r="L27" s="159">
        <v>3</v>
      </c>
      <c r="M27" s="159">
        <v>0</v>
      </c>
      <c r="N27" s="159">
        <v>0</v>
      </c>
      <c r="O27" s="159">
        <v>0</v>
      </c>
      <c r="P27" s="159">
        <v>2</v>
      </c>
      <c r="Q27" s="189">
        <v>4</v>
      </c>
      <c r="R27" s="159">
        <v>0</v>
      </c>
      <c r="S27" s="159">
        <v>0</v>
      </c>
      <c r="T27" s="159">
        <v>2</v>
      </c>
      <c r="U27" s="190">
        <v>1</v>
      </c>
      <c r="V27" s="190">
        <f>+C27+D27+E27+F27</f>
        <v>4</v>
      </c>
      <c r="W27" s="190">
        <f>+G27+H27+I27+J27</f>
        <v>2</v>
      </c>
      <c r="X27" s="190">
        <f>+K27+L27+M27+N27</f>
        <v>3</v>
      </c>
      <c r="Y27" s="190">
        <f>+O27+P27+Q27+R27</f>
        <v>6</v>
      </c>
    </row>
    <row r="28" spans="2:25" ht="14.25">
      <c r="B28" s="154" t="s">
        <v>36</v>
      </c>
      <c r="C28" s="162">
        <v>1</v>
      </c>
      <c r="D28" s="159">
        <v>1</v>
      </c>
      <c r="E28" s="159">
        <v>0</v>
      </c>
      <c r="F28" s="189">
        <v>0</v>
      </c>
      <c r="G28" s="159">
        <v>3</v>
      </c>
      <c r="H28" s="159">
        <v>2</v>
      </c>
      <c r="I28" s="189">
        <v>2</v>
      </c>
      <c r="J28" s="159">
        <v>1</v>
      </c>
      <c r="K28" s="159">
        <v>0</v>
      </c>
      <c r="L28" s="159">
        <v>1</v>
      </c>
      <c r="M28" s="159">
        <v>1</v>
      </c>
      <c r="N28" s="159">
        <v>1</v>
      </c>
      <c r="O28" s="159">
        <v>0</v>
      </c>
      <c r="P28" s="159">
        <v>0</v>
      </c>
      <c r="Q28" s="189">
        <v>1</v>
      </c>
      <c r="R28" s="159">
        <v>0</v>
      </c>
      <c r="S28" s="159">
        <v>0</v>
      </c>
      <c r="T28" s="159">
        <v>2</v>
      </c>
      <c r="U28" s="190">
        <v>0</v>
      </c>
      <c r="V28" s="190">
        <f>+C28+D28+E28+F28</f>
        <v>2</v>
      </c>
      <c r="W28" s="190">
        <f>+G28+H28+I28+J28</f>
        <v>8</v>
      </c>
      <c r="X28" s="190">
        <f>+K28+L28+M28+N28</f>
        <v>3</v>
      </c>
      <c r="Y28" s="190">
        <f>+O28+P28+Q28+R28</f>
        <v>1</v>
      </c>
    </row>
    <row r="29" spans="2:25" ht="14.25">
      <c r="B29" s="154" t="s">
        <v>37</v>
      </c>
      <c r="C29" s="162">
        <v>3</v>
      </c>
      <c r="D29" s="159">
        <v>4</v>
      </c>
      <c r="E29" s="159">
        <v>1</v>
      </c>
      <c r="F29" s="189">
        <v>5</v>
      </c>
      <c r="G29" s="159">
        <v>0</v>
      </c>
      <c r="H29" s="159">
        <v>1</v>
      </c>
      <c r="I29" s="189">
        <v>0</v>
      </c>
      <c r="J29" s="159">
        <v>0</v>
      </c>
      <c r="K29" s="159">
        <v>2</v>
      </c>
      <c r="L29" s="159">
        <v>0</v>
      </c>
      <c r="M29" s="159">
        <v>1</v>
      </c>
      <c r="N29" s="159">
        <v>0</v>
      </c>
      <c r="O29" s="159">
        <v>1</v>
      </c>
      <c r="P29" s="159">
        <v>0</v>
      </c>
      <c r="Q29" s="189">
        <v>0</v>
      </c>
      <c r="R29" s="159">
        <v>0</v>
      </c>
      <c r="S29" s="159">
        <v>4</v>
      </c>
      <c r="T29" s="159">
        <v>16</v>
      </c>
      <c r="U29" s="190">
        <v>3</v>
      </c>
      <c r="V29" s="190">
        <f>+C29+D29+E29+F29</f>
        <v>13</v>
      </c>
      <c r="W29" s="190">
        <f>+G29+H29+I29+J29</f>
        <v>1</v>
      </c>
      <c r="X29" s="190">
        <f>+K29+L29+M29+N29</f>
        <v>3</v>
      </c>
      <c r="Y29" s="190">
        <f>+O29+P29+Q29+R29</f>
        <v>1</v>
      </c>
    </row>
    <row r="30" spans="2:25" ht="14.25">
      <c r="B30" s="154" t="s">
        <v>38</v>
      </c>
      <c r="C30" s="162">
        <v>9</v>
      </c>
      <c r="D30" s="159">
        <v>12</v>
      </c>
      <c r="E30" s="159">
        <v>8</v>
      </c>
      <c r="F30" s="189">
        <v>7</v>
      </c>
      <c r="G30" s="159">
        <v>6</v>
      </c>
      <c r="H30" s="159">
        <v>19</v>
      </c>
      <c r="I30" s="189">
        <v>14</v>
      </c>
      <c r="J30" s="159">
        <v>12</v>
      </c>
      <c r="K30" s="159">
        <v>6</v>
      </c>
      <c r="L30" s="159">
        <v>20</v>
      </c>
      <c r="M30" s="159">
        <v>14</v>
      </c>
      <c r="N30" s="159">
        <v>4</v>
      </c>
      <c r="O30" s="159">
        <v>7</v>
      </c>
      <c r="P30" s="159">
        <v>5</v>
      </c>
      <c r="Q30" s="189">
        <v>3</v>
      </c>
      <c r="R30" s="159">
        <v>1</v>
      </c>
      <c r="S30" s="159">
        <v>1</v>
      </c>
      <c r="T30" s="159">
        <v>1</v>
      </c>
      <c r="U30" s="190">
        <v>1</v>
      </c>
      <c r="V30" s="190">
        <f>+C30+D30+E30+F30</f>
        <v>36</v>
      </c>
      <c r="W30" s="190">
        <f>+G30+H30+I30+J30</f>
        <v>51</v>
      </c>
      <c r="X30" s="190">
        <f>+K30+L30+M30+N30</f>
        <v>44</v>
      </c>
      <c r="Y30" s="190">
        <f>+O30+P30+Q30+R30</f>
        <v>16</v>
      </c>
    </row>
    <row r="31" spans="2:25" ht="14.25">
      <c r="B31" s="154" t="s">
        <v>39</v>
      </c>
      <c r="C31" s="162">
        <v>1</v>
      </c>
      <c r="D31" s="159">
        <v>0</v>
      </c>
      <c r="E31" s="159">
        <v>0</v>
      </c>
      <c r="F31" s="189">
        <v>0</v>
      </c>
      <c r="G31" s="159">
        <v>0</v>
      </c>
      <c r="H31" s="159">
        <v>0</v>
      </c>
      <c r="I31" s="189">
        <v>0</v>
      </c>
      <c r="J31" s="159">
        <v>0</v>
      </c>
      <c r="K31" s="159">
        <v>1</v>
      </c>
      <c r="L31" s="159">
        <v>0</v>
      </c>
      <c r="M31" s="159">
        <v>0</v>
      </c>
      <c r="N31" s="159">
        <v>0</v>
      </c>
      <c r="O31" s="159">
        <v>0</v>
      </c>
      <c r="P31" s="159">
        <v>0</v>
      </c>
      <c r="Q31" s="189">
        <v>0</v>
      </c>
      <c r="R31" s="159">
        <v>0</v>
      </c>
      <c r="S31" s="159">
        <v>0</v>
      </c>
      <c r="T31" s="159">
        <v>0</v>
      </c>
      <c r="U31" s="190">
        <v>0</v>
      </c>
      <c r="V31" s="190">
        <f>+C31+D31+E31+F31</f>
        <v>1</v>
      </c>
      <c r="W31" s="190">
        <f>+G31+H31+I31+J31</f>
        <v>0</v>
      </c>
      <c r="X31" s="190">
        <f>+K31+L31+M31+N31</f>
        <v>1</v>
      </c>
      <c r="Y31" s="190">
        <f>+O31+P31+Q31+R31</f>
        <v>0</v>
      </c>
    </row>
    <row r="32" spans="2:25" ht="14.25">
      <c r="B32" s="154" t="s">
        <v>12</v>
      </c>
      <c r="C32" s="162">
        <v>0</v>
      </c>
      <c r="D32" s="159">
        <v>1</v>
      </c>
      <c r="E32" s="159">
        <v>1</v>
      </c>
      <c r="F32" s="189">
        <v>2</v>
      </c>
      <c r="G32" s="159">
        <v>1</v>
      </c>
      <c r="H32" s="159">
        <v>1</v>
      </c>
      <c r="I32" s="189">
        <v>1</v>
      </c>
      <c r="J32" s="159">
        <v>5</v>
      </c>
      <c r="K32" s="159">
        <v>3</v>
      </c>
      <c r="L32" s="159">
        <v>4</v>
      </c>
      <c r="M32" s="159">
        <v>0</v>
      </c>
      <c r="N32" s="159">
        <v>1</v>
      </c>
      <c r="O32" s="159">
        <v>2</v>
      </c>
      <c r="P32" s="159">
        <v>2</v>
      </c>
      <c r="Q32" s="189">
        <v>2</v>
      </c>
      <c r="R32" s="159">
        <v>2</v>
      </c>
      <c r="S32" s="159">
        <v>3</v>
      </c>
      <c r="T32" s="159">
        <v>3</v>
      </c>
      <c r="U32" s="190">
        <v>3</v>
      </c>
      <c r="V32" s="190">
        <f>+C32+D32+E32+F32</f>
        <v>4</v>
      </c>
      <c r="W32" s="190">
        <f>+G32+H32+I32+J32</f>
        <v>8</v>
      </c>
      <c r="X32" s="190">
        <f>+K32+L32+M32+N32</f>
        <v>8</v>
      </c>
      <c r="Y32" s="190">
        <f>+O32+P32+Q32+R32</f>
        <v>8</v>
      </c>
    </row>
    <row r="33" spans="2:25" ht="14.25">
      <c r="B33" s="154" t="s">
        <v>40</v>
      </c>
      <c r="C33" s="162">
        <v>4</v>
      </c>
      <c r="D33" s="159">
        <v>14</v>
      </c>
      <c r="E33" s="159">
        <v>1</v>
      </c>
      <c r="F33" s="189">
        <v>0</v>
      </c>
      <c r="G33" s="159">
        <v>5</v>
      </c>
      <c r="H33" s="159">
        <v>2</v>
      </c>
      <c r="I33" s="189">
        <v>3</v>
      </c>
      <c r="J33" s="159">
        <v>2</v>
      </c>
      <c r="K33" s="159">
        <v>3</v>
      </c>
      <c r="L33" s="159">
        <v>2</v>
      </c>
      <c r="M33" s="159">
        <v>2</v>
      </c>
      <c r="N33" s="159">
        <v>4</v>
      </c>
      <c r="O33" s="159">
        <v>0</v>
      </c>
      <c r="P33" s="159">
        <v>0</v>
      </c>
      <c r="Q33" s="189">
        <v>0</v>
      </c>
      <c r="R33" s="159">
        <v>0</v>
      </c>
      <c r="S33" s="159">
        <v>2</v>
      </c>
      <c r="T33" s="159">
        <v>0</v>
      </c>
      <c r="U33" s="190">
        <v>0</v>
      </c>
      <c r="V33" s="190">
        <f>+C33+D33+E33+F33</f>
        <v>19</v>
      </c>
      <c r="W33" s="190">
        <f>+G33+H33+I33+J33</f>
        <v>12</v>
      </c>
      <c r="X33" s="190">
        <f>+K33+L33+M33+N33</f>
        <v>11</v>
      </c>
      <c r="Y33" s="190">
        <f>+O33+P33+Q33+R33</f>
        <v>0</v>
      </c>
    </row>
    <row r="34" spans="2:25" ht="14.25">
      <c r="B34" s="154" t="s">
        <v>41</v>
      </c>
      <c r="C34" s="162">
        <v>1</v>
      </c>
      <c r="D34" s="159">
        <v>0</v>
      </c>
      <c r="E34" s="159">
        <v>1</v>
      </c>
      <c r="F34" s="189">
        <v>0</v>
      </c>
      <c r="G34" s="159">
        <v>0</v>
      </c>
      <c r="H34" s="159">
        <v>0</v>
      </c>
      <c r="I34" s="189">
        <v>0</v>
      </c>
      <c r="J34" s="159">
        <v>0</v>
      </c>
      <c r="K34" s="159">
        <v>2</v>
      </c>
      <c r="L34" s="159">
        <v>5</v>
      </c>
      <c r="M34" s="159">
        <v>1</v>
      </c>
      <c r="N34" s="159">
        <v>0</v>
      </c>
      <c r="O34" s="159">
        <v>0</v>
      </c>
      <c r="P34" s="159">
        <v>1</v>
      </c>
      <c r="Q34" s="189">
        <v>0</v>
      </c>
      <c r="R34" s="159">
        <v>5</v>
      </c>
      <c r="S34" s="159">
        <v>0</v>
      </c>
      <c r="T34" s="159">
        <v>0</v>
      </c>
      <c r="U34" s="190">
        <v>1</v>
      </c>
      <c r="V34" s="190">
        <f>+C34+D34+E34+F34</f>
        <v>2</v>
      </c>
      <c r="W34" s="190">
        <f>+G34+H34+I34+J34</f>
        <v>0</v>
      </c>
      <c r="X34" s="190">
        <f>+K34+L34+M34+N34</f>
        <v>8</v>
      </c>
      <c r="Y34" s="190">
        <f>+O34+P34+Q34+R34</f>
        <v>6</v>
      </c>
    </row>
    <row r="35" spans="2:25" ht="14.25">
      <c r="B35" s="154" t="s">
        <v>42</v>
      </c>
      <c r="C35" s="162">
        <v>1</v>
      </c>
      <c r="D35" s="159">
        <v>0</v>
      </c>
      <c r="E35" s="159">
        <v>7</v>
      </c>
      <c r="F35" s="189">
        <v>6</v>
      </c>
      <c r="G35" s="159">
        <v>8</v>
      </c>
      <c r="H35" s="159">
        <v>4</v>
      </c>
      <c r="I35" s="189">
        <v>2</v>
      </c>
      <c r="J35" s="159">
        <v>0</v>
      </c>
      <c r="K35" s="159">
        <v>6</v>
      </c>
      <c r="L35" s="159">
        <v>1</v>
      </c>
      <c r="M35" s="159">
        <v>1</v>
      </c>
      <c r="N35" s="159">
        <v>2</v>
      </c>
      <c r="O35" s="159">
        <v>15</v>
      </c>
      <c r="P35" s="159">
        <v>1</v>
      </c>
      <c r="Q35" s="189">
        <v>0</v>
      </c>
      <c r="R35" s="159">
        <v>0</v>
      </c>
      <c r="S35" s="159">
        <v>0</v>
      </c>
      <c r="T35" s="159">
        <v>3</v>
      </c>
      <c r="U35" s="190">
        <v>7</v>
      </c>
      <c r="V35" s="190">
        <f>+C35+D35+E35+F35</f>
        <v>14</v>
      </c>
      <c r="W35" s="190">
        <f>+G35+H35+I35+J35</f>
        <v>14</v>
      </c>
      <c r="X35" s="190">
        <f>+K35+L35+M35+N35</f>
        <v>10</v>
      </c>
      <c r="Y35" s="190">
        <f>+O35+P35+Q35+R35</f>
        <v>16</v>
      </c>
    </row>
    <row r="36" spans="2:25" ht="14.25">
      <c r="B36" s="154" t="s">
        <v>43</v>
      </c>
      <c r="C36" s="162">
        <v>0</v>
      </c>
      <c r="D36" s="159">
        <v>0</v>
      </c>
      <c r="E36" s="159">
        <v>0</v>
      </c>
      <c r="F36" s="189">
        <v>0</v>
      </c>
      <c r="G36" s="159">
        <v>5</v>
      </c>
      <c r="H36" s="159">
        <v>0</v>
      </c>
      <c r="I36" s="189">
        <v>0</v>
      </c>
      <c r="J36" s="159">
        <v>0</v>
      </c>
      <c r="K36" s="159">
        <v>0</v>
      </c>
      <c r="L36" s="159">
        <v>0</v>
      </c>
      <c r="M36" s="159">
        <v>0</v>
      </c>
      <c r="N36" s="159">
        <v>0</v>
      </c>
      <c r="O36" s="159">
        <v>0</v>
      </c>
      <c r="P36" s="159">
        <v>0</v>
      </c>
      <c r="Q36" s="189">
        <v>0</v>
      </c>
      <c r="R36" s="159">
        <v>0</v>
      </c>
      <c r="S36" s="159">
        <v>0</v>
      </c>
      <c r="T36" s="159">
        <v>0</v>
      </c>
      <c r="U36" s="190">
        <v>0</v>
      </c>
      <c r="V36" s="190">
        <f>+C36+D36+E36+F36</f>
        <v>0</v>
      </c>
      <c r="W36" s="190">
        <f>+G36+H36+I36+J36</f>
        <v>5</v>
      </c>
      <c r="X36" s="190">
        <f>+K36+L36+M36+N36</f>
        <v>0</v>
      </c>
      <c r="Y36" s="190">
        <f>+O36+P36+Q36+R36</f>
        <v>0</v>
      </c>
    </row>
    <row r="37" spans="2:25" ht="14.25">
      <c r="B37" s="154" t="s">
        <v>13</v>
      </c>
      <c r="C37" s="162">
        <v>19</v>
      </c>
      <c r="D37" s="159">
        <v>19</v>
      </c>
      <c r="E37" s="159">
        <v>41</v>
      </c>
      <c r="F37" s="189">
        <v>42</v>
      </c>
      <c r="G37" s="159">
        <v>43</v>
      </c>
      <c r="H37" s="159">
        <v>32</v>
      </c>
      <c r="I37" s="189">
        <v>29</v>
      </c>
      <c r="J37" s="159">
        <v>52</v>
      </c>
      <c r="K37" s="159">
        <v>41</v>
      </c>
      <c r="L37" s="159">
        <v>29</v>
      </c>
      <c r="M37" s="159">
        <v>39</v>
      </c>
      <c r="N37" s="159">
        <v>47</v>
      </c>
      <c r="O37" s="159">
        <v>78</v>
      </c>
      <c r="P37" s="159">
        <v>45</v>
      </c>
      <c r="Q37" s="189">
        <v>28</v>
      </c>
      <c r="R37" s="159">
        <v>34</v>
      </c>
      <c r="S37" s="159">
        <v>48</v>
      </c>
      <c r="T37" s="159">
        <v>74</v>
      </c>
      <c r="U37" s="190">
        <v>55</v>
      </c>
      <c r="V37" s="190">
        <f>+C37+D37+E37+F37</f>
        <v>121</v>
      </c>
      <c r="W37" s="190">
        <f>+G37+H37+I37+J37</f>
        <v>156</v>
      </c>
      <c r="X37" s="190">
        <f>+K37+L37+M37+N37</f>
        <v>156</v>
      </c>
      <c r="Y37" s="190">
        <f>+O37+P37+Q37+R37</f>
        <v>185</v>
      </c>
    </row>
    <row r="38" spans="2:25" ht="14.25">
      <c r="B38" s="154" t="s">
        <v>44</v>
      </c>
      <c r="C38" s="162">
        <v>10</v>
      </c>
      <c r="D38" s="159">
        <v>4</v>
      </c>
      <c r="E38" s="159">
        <v>4</v>
      </c>
      <c r="F38" s="189">
        <v>10</v>
      </c>
      <c r="G38" s="159">
        <v>3</v>
      </c>
      <c r="H38" s="159">
        <v>14</v>
      </c>
      <c r="I38" s="189">
        <v>6</v>
      </c>
      <c r="J38" s="159">
        <v>8</v>
      </c>
      <c r="K38" s="159">
        <v>10</v>
      </c>
      <c r="L38" s="159">
        <v>7</v>
      </c>
      <c r="M38" s="159">
        <v>7</v>
      </c>
      <c r="N38" s="159">
        <v>3</v>
      </c>
      <c r="O38" s="159">
        <v>5</v>
      </c>
      <c r="P38" s="159">
        <v>3</v>
      </c>
      <c r="Q38" s="189">
        <v>4</v>
      </c>
      <c r="R38" s="159">
        <v>0</v>
      </c>
      <c r="S38" s="159">
        <v>1</v>
      </c>
      <c r="T38" s="159">
        <v>0</v>
      </c>
      <c r="U38" s="190">
        <v>1</v>
      </c>
      <c r="V38" s="190">
        <f>+C38+D38+E38+F38</f>
        <v>28</v>
      </c>
      <c r="W38" s="190">
        <f>+G38+H38+I38+J38</f>
        <v>31</v>
      </c>
      <c r="X38" s="190">
        <f>+K38+L38+M38+N38</f>
        <v>27</v>
      </c>
      <c r="Y38" s="190">
        <f>+O38+P38+Q38+R38</f>
        <v>12</v>
      </c>
    </row>
    <row r="39" spans="2:25" ht="14.25">
      <c r="B39" s="154" t="s">
        <v>14</v>
      </c>
      <c r="C39" s="162">
        <v>4</v>
      </c>
      <c r="D39" s="159">
        <v>4</v>
      </c>
      <c r="E39" s="159">
        <v>6</v>
      </c>
      <c r="F39" s="189">
        <v>4</v>
      </c>
      <c r="G39" s="159">
        <v>0</v>
      </c>
      <c r="H39" s="159">
        <v>2</v>
      </c>
      <c r="I39" s="189">
        <v>0</v>
      </c>
      <c r="J39" s="159">
        <v>0</v>
      </c>
      <c r="K39" s="159">
        <v>0</v>
      </c>
      <c r="L39" s="159">
        <v>0</v>
      </c>
      <c r="M39" s="159">
        <v>0</v>
      </c>
      <c r="N39" s="159">
        <v>0</v>
      </c>
      <c r="O39" s="159">
        <v>0</v>
      </c>
      <c r="P39" s="159">
        <v>6</v>
      </c>
      <c r="Q39" s="189">
        <v>1</v>
      </c>
      <c r="R39" s="159">
        <v>1</v>
      </c>
      <c r="S39" s="159">
        <v>2</v>
      </c>
      <c r="T39" s="159">
        <v>0</v>
      </c>
      <c r="U39" s="190">
        <v>0</v>
      </c>
      <c r="V39" s="190">
        <f>+C39+D39+E39+F39</f>
        <v>18</v>
      </c>
      <c r="W39" s="190">
        <f>+G39+H39+I39+J39</f>
        <v>2</v>
      </c>
      <c r="X39" s="190">
        <f>+K39+L39+M39+N39</f>
        <v>0</v>
      </c>
      <c r="Y39" s="190">
        <f>+O39+P39+Q39+R39</f>
        <v>8</v>
      </c>
    </row>
    <row r="40" spans="2:25" ht="14.25">
      <c r="B40" s="154" t="s">
        <v>15</v>
      </c>
      <c r="C40" s="162">
        <v>0</v>
      </c>
      <c r="D40" s="159">
        <v>0</v>
      </c>
      <c r="E40" s="159">
        <v>0</v>
      </c>
      <c r="F40" s="189">
        <v>0</v>
      </c>
      <c r="G40" s="159">
        <v>0</v>
      </c>
      <c r="H40" s="159">
        <v>0</v>
      </c>
      <c r="I40" s="189">
        <v>0</v>
      </c>
      <c r="J40" s="159">
        <v>0</v>
      </c>
      <c r="K40" s="159">
        <v>8</v>
      </c>
      <c r="L40" s="159">
        <v>5</v>
      </c>
      <c r="M40" s="159">
        <v>0</v>
      </c>
      <c r="N40" s="159">
        <v>0</v>
      </c>
      <c r="O40" s="159">
        <v>2</v>
      </c>
      <c r="P40" s="159">
        <v>1</v>
      </c>
      <c r="Q40" s="189">
        <v>0</v>
      </c>
      <c r="R40" s="159">
        <v>0</v>
      </c>
      <c r="S40" s="159">
        <v>0</v>
      </c>
      <c r="T40" s="159">
        <v>1</v>
      </c>
      <c r="U40" s="190">
        <v>1</v>
      </c>
      <c r="V40" s="190">
        <f>+C40+D40+E40+F40</f>
        <v>0</v>
      </c>
      <c r="W40" s="190">
        <f>+G40+H40+I40+J40</f>
        <v>0</v>
      </c>
      <c r="X40" s="190">
        <f>+K40+L40+M40+N40</f>
        <v>13</v>
      </c>
      <c r="Y40" s="190">
        <f>+O40+P40+Q40+R40</f>
        <v>3</v>
      </c>
    </row>
    <row r="41" spans="2:25" ht="14.25">
      <c r="B41" s="154" t="s">
        <v>45</v>
      </c>
      <c r="C41" s="162">
        <v>0</v>
      </c>
      <c r="D41" s="159">
        <v>0</v>
      </c>
      <c r="E41" s="159">
        <v>1</v>
      </c>
      <c r="F41" s="189">
        <v>2</v>
      </c>
      <c r="G41" s="159">
        <v>3</v>
      </c>
      <c r="H41" s="159">
        <v>1</v>
      </c>
      <c r="I41" s="189">
        <v>0</v>
      </c>
      <c r="J41" s="159">
        <v>0</v>
      </c>
      <c r="K41" s="159">
        <v>0</v>
      </c>
      <c r="L41" s="159">
        <v>0</v>
      </c>
      <c r="M41" s="159">
        <v>0</v>
      </c>
      <c r="N41" s="159">
        <v>0</v>
      </c>
      <c r="O41" s="159">
        <v>1</v>
      </c>
      <c r="P41" s="159">
        <v>0</v>
      </c>
      <c r="Q41" s="189">
        <v>0</v>
      </c>
      <c r="R41" s="159">
        <v>0</v>
      </c>
      <c r="S41" s="159">
        <v>0</v>
      </c>
      <c r="T41" s="159">
        <v>0</v>
      </c>
      <c r="U41" s="190">
        <v>0</v>
      </c>
      <c r="V41" s="190">
        <f>+C41+D41+E41+F41</f>
        <v>3</v>
      </c>
      <c r="W41" s="190">
        <f>+G41+H41+I41+J41</f>
        <v>4</v>
      </c>
      <c r="X41" s="190">
        <f>+K41+L41+M41+N41</f>
        <v>0</v>
      </c>
      <c r="Y41" s="190">
        <f>+O41+P41+Q41+R41</f>
        <v>1</v>
      </c>
    </row>
    <row r="42" spans="2:25" ht="14.25">
      <c r="B42" s="154" t="s">
        <v>46</v>
      </c>
      <c r="C42" s="162">
        <v>0</v>
      </c>
      <c r="D42" s="159">
        <v>1</v>
      </c>
      <c r="E42" s="159">
        <v>0</v>
      </c>
      <c r="F42" s="189">
        <v>1</v>
      </c>
      <c r="G42" s="159">
        <v>2</v>
      </c>
      <c r="H42" s="159">
        <v>0</v>
      </c>
      <c r="I42" s="189">
        <v>0</v>
      </c>
      <c r="J42" s="159">
        <v>0</v>
      </c>
      <c r="K42" s="159">
        <v>0</v>
      </c>
      <c r="L42" s="159">
        <v>0</v>
      </c>
      <c r="M42" s="159">
        <v>0</v>
      </c>
      <c r="N42" s="159">
        <v>0</v>
      </c>
      <c r="O42" s="159">
        <v>0</v>
      </c>
      <c r="P42" s="159">
        <v>0</v>
      </c>
      <c r="Q42" s="189">
        <v>0</v>
      </c>
      <c r="R42" s="159">
        <v>0</v>
      </c>
      <c r="S42" s="159">
        <v>0</v>
      </c>
      <c r="T42" s="159">
        <v>0</v>
      </c>
      <c r="U42" s="190">
        <v>1</v>
      </c>
      <c r="V42" s="190">
        <f>+C42+D42+E42+F42</f>
        <v>2</v>
      </c>
      <c r="W42" s="190">
        <f>+G42+H42+I42+J42</f>
        <v>2</v>
      </c>
      <c r="X42" s="190">
        <f>+K42+L42+M42+N42</f>
        <v>0</v>
      </c>
      <c r="Y42" s="190">
        <f>+O42+P42+Q42+R42</f>
        <v>0</v>
      </c>
    </row>
    <row r="43" spans="2:25" ht="14.25">
      <c r="B43" s="154" t="s">
        <v>47</v>
      </c>
      <c r="C43" s="162">
        <v>5</v>
      </c>
      <c r="D43" s="159">
        <v>7</v>
      </c>
      <c r="E43" s="159">
        <v>3</v>
      </c>
      <c r="F43" s="189">
        <v>5</v>
      </c>
      <c r="G43" s="159">
        <v>1</v>
      </c>
      <c r="H43" s="159">
        <v>0</v>
      </c>
      <c r="I43" s="189">
        <v>0</v>
      </c>
      <c r="J43" s="159">
        <v>3</v>
      </c>
      <c r="K43" s="159">
        <v>2</v>
      </c>
      <c r="L43" s="159">
        <v>2</v>
      </c>
      <c r="M43" s="159">
        <v>1</v>
      </c>
      <c r="N43" s="159">
        <v>2</v>
      </c>
      <c r="O43" s="159">
        <v>1</v>
      </c>
      <c r="P43" s="159">
        <v>3</v>
      </c>
      <c r="Q43" s="189">
        <v>1</v>
      </c>
      <c r="R43" s="159">
        <v>0</v>
      </c>
      <c r="S43" s="159">
        <v>0</v>
      </c>
      <c r="T43" s="159">
        <v>0</v>
      </c>
      <c r="U43" s="190">
        <v>0</v>
      </c>
      <c r="V43" s="190">
        <f>+C43+D43+E43+F43</f>
        <v>20</v>
      </c>
      <c r="W43" s="190">
        <f>+G43+H43+I43+J43</f>
        <v>4</v>
      </c>
      <c r="X43" s="190">
        <f>+K43+L43+M43+N43</f>
        <v>7</v>
      </c>
      <c r="Y43" s="190">
        <f>+O43+P43+Q43+R43</f>
        <v>5</v>
      </c>
    </row>
    <row r="44" spans="2:25" ht="14.25">
      <c r="B44" s="154" t="s">
        <v>48</v>
      </c>
      <c r="C44" s="162">
        <v>1</v>
      </c>
      <c r="D44" s="159">
        <v>0</v>
      </c>
      <c r="E44" s="159">
        <v>0</v>
      </c>
      <c r="F44" s="189">
        <v>0</v>
      </c>
      <c r="G44" s="159">
        <v>0</v>
      </c>
      <c r="H44" s="159">
        <v>0</v>
      </c>
      <c r="I44" s="189">
        <v>0</v>
      </c>
      <c r="J44" s="159">
        <v>0</v>
      </c>
      <c r="K44" s="159">
        <v>0</v>
      </c>
      <c r="L44" s="159">
        <v>0</v>
      </c>
      <c r="M44" s="159">
        <v>0</v>
      </c>
      <c r="N44" s="159">
        <v>0</v>
      </c>
      <c r="O44" s="159">
        <v>0</v>
      </c>
      <c r="P44" s="159">
        <v>0</v>
      </c>
      <c r="Q44" s="189">
        <v>0</v>
      </c>
      <c r="R44" s="159">
        <v>0</v>
      </c>
      <c r="S44" s="159">
        <v>0</v>
      </c>
      <c r="T44" s="159">
        <v>0</v>
      </c>
      <c r="U44" s="190">
        <v>0</v>
      </c>
      <c r="V44" s="190">
        <f>+C44+D44+E44+F44</f>
        <v>1</v>
      </c>
      <c r="W44" s="190">
        <f>+G44+H44+I44+J44</f>
        <v>0</v>
      </c>
      <c r="X44" s="190">
        <f>+K44+L44+M44+N44</f>
        <v>0</v>
      </c>
      <c r="Y44" s="190">
        <f>+O44+P44+Q44+R44</f>
        <v>0</v>
      </c>
    </row>
    <row r="45" spans="2:25" ht="14.25">
      <c r="B45" s="154" t="s">
        <v>94</v>
      </c>
      <c r="C45" s="162">
        <v>4</v>
      </c>
      <c r="D45" s="159">
        <v>2</v>
      </c>
      <c r="E45" s="159">
        <v>0</v>
      </c>
      <c r="F45" s="189">
        <v>0</v>
      </c>
      <c r="G45" s="159">
        <v>0</v>
      </c>
      <c r="H45" s="159">
        <v>5</v>
      </c>
      <c r="I45" s="189">
        <v>8</v>
      </c>
      <c r="J45" s="159">
        <v>0</v>
      </c>
      <c r="K45" s="159">
        <v>5</v>
      </c>
      <c r="L45" s="159">
        <v>3</v>
      </c>
      <c r="M45" s="159">
        <v>4</v>
      </c>
      <c r="N45" s="159">
        <v>4</v>
      </c>
      <c r="O45" s="159">
        <v>3</v>
      </c>
      <c r="P45" s="159">
        <v>3</v>
      </c>
      <c r="Q45" s="189">
        <v>1</v>
      </c>
      <c r="R45" s="159">
        <v>2</v>
      </c>
      <c r="S45" s="159">
        <v>3</v>
      </c>
      <c r="T45" s="159">
        <v>2</v>
      </c>
      <c r="U45" s="190">
        <v>0</v>
      </c>
      <c r="V45" s="190">
        <f>+C45+D45+E45+F45</f>
        <v>6</v>
      </c>
      <c r="W45" s="190">
        <f>+G45+H45+I45+J45</f>
        <v>13</v>
      </c>
      <c r="X45" s="190">
        <f>+K45+L45+M45+N45</f>
        <v>16</v>
      </c>
      <c r="Y45" s="190">
        <f>+O45+P45+Q45+R45</f>
        <v>9</v>
      </c>
    </row>
    <row r="46" spans="2:25" ht="14.25">
      <c r="B46" s="154" t="s">
        <v>49</v>
      </c>
      <c r="C46" s="162">
        <v>0</v>
      </c>
      <c r="D46" s="159">
        <v>0</v>
      </c>
      <c r="E46" s="159">
        <v>0</v>
      </c>
      <c r="F46" s="189">
        <v>0</v>
      </c>
      <c r="G46" s="159">
        <v>0</v>
      </c>
      <c r="H46" s="159">
        <v>0</v>
      </c>
      <c r="I46" s="189">
        <v>0</v>
      </c>
      <c r="J46" s="159">
        <v>0</v>
      </c>
      <c r="K46" s="159">
        <v>1</v>
      </c>
      <c r="L46" s="159">
        <v>0</v>
      </c>
      <c r="M46" s="159">
        <v>0</v>
      </c>
      <c r="N46" s="159">
        <v>0</v>
      </c>
      <c r="O46" s="159">
        <v>0</v>
      </c>
      <c r="P46" s="159">
        <v>0</v>
      </c>
      <c r="Q46" s="189">
        <v>0</v>
      </c>
      <c r="R46" s="159">
        <v>0</v>
      </c>
      <c r="S46" s="159">
        <v>0</v>
      </c>
      <c r="T46" s="159">
        <v>0</v>
      </c>
      <c r="U46" s="190">
        <v>0</v>
      </c>
      <c r="V46" s="190">
        <f>+C46+D46+E46+F46</f>
        <v>0</v>
      </c>
      <c r="W46" s="190">
        <f>+G46+H46+I46+J46</f>
        <v>0</v>
      </c>
      <c r="X46" s="190">
        <f>+K46+L46+M46+N46</f>
        <v>1</v>
      </c>
      <c r="Y46" s="190">
        <f>+O46+P46+Q46+R46</f>
        <v>0</v>
      </c>
    </row>
    <row r="47" spans="2:25" ht="14.25">
      <c r="B47" s="154" t="s">
        <v>50</v>
      </c>
      <c r="C47" s="162">
        <v>0</v>
      </c>
      <c r="D47" s="159">
        <v>0</v>
      </c>
      <c r="E47" s="159">
        <v>5</v>
      </c>
      <c r="F47" s="189">
        <v>0</v>
      </c>
      <c r="G47" s="159">
        <v>5</v>
      </c>
      <c r="H47" s="159">
        <v>0</v>
      </c>
      <c r="I47" s="189">
        <v>2</v>
      </c>
      <c r="J47" s="159">
        <v>0</v>
      </c>
      <c r="K47" s="159">
        <v>0</v>
      </c>
      <c r="L47" s="159">
        <v>0</v>
      </c>
      <c r="M47" s="159">
        <v>0</v>
      </c>
      <c r="N47" s="159">
        <v>0</v>
      </c>
      <c r="O47" s="159">
        <v>0</v>
      </c>
      <c r="P47" s="159">
        <v>2</v>
      </c>
      <c r="Q47" s="189">
        <v>0</v>
      </c>
      <c r="R47" s="159">
        <v>0</v>
      </c>
      <c r="S47" s="159">
        <v>0</v>
      </c>
      <c r="T47" s="159">
        <v>1</v>
      </c>
      <c r="U47" s="190">
        <v>1</v>
      </c>
      <c r="V47" s="190">
        <f>+C47+D47+E47+F47</f>
        <v>5</v>
      </c>
      <c r="W47" s="190">
        <f>+G47+H47+I47+J47</f>
        <v>7</v>
      </c>
      <c r="X47" s="190">
        <f>+K47+L47+M47+N47</f>
        <v>0</v>
      </c>
      <c r="Y47" s="190">
        <f>+O47+P47+Q47+R47</f>
        <v>2</v>
      </c>
    </row>
    <row r="48" spans="2:25" ht="14.25">
      <c r="B48" s="154" t="s">
        <v>51</v>
      </c>
      <c r="C48" s="162">
        <v>0</v>
      </c>
      <c r="D48" s="159">
        <v>0</v>
      </c>
      <c r="E48" s="159">
        <v>0</v>
      </c>
      <c r="F48" s="189">
        <v>0</v>
      </c>
      <c r="G48" s="159">
        <v>1</v>
      </c>
      <c r="H48" s="159">
        <v>0</v>
      </c>
      <c r="I48" s="189">
        <v>0</v>
      </c>
      <c r="J48" s="159">
        <v>0</v>
      </c>
      <c r="K48" s="159">
        <v>0</v>
      </c>
      <c r="L48" s="159">
        <v>0</v>
      </c>
      <c r="M48" s="159">
        <v>0</v>
      </c>
      <c r="N48" s="159">
        <v>1</v>
      </c>
      <c r="O48" s="159">
        <v>0</v>
      </c>
      <c r="P48" s="159">
        <v>0</v>
      </c>
      <c r="Q48" s="189">
        <v>0</v>
      </c>
      <c r="R48" s="159">
        <v>0</v>
      </c>
      <c r="S48" s="159">
        <v>0</v>
      </c>
      <c r="T48" s="159">
        <v>0</v>
      </c>
      <c r="U48" s="190">
        <v>0</v>
      </c>
      <c r="V48" s="190">
        <f>+C48+D48+E48+F48</f>
        <v>0</v>
      </c>
      <c r="W48" s="190">
        <f>+G48+H48+I48+J48</f>
        <v>1</v>
      </c>
      <c r="X48" s="190">
        <f>+K48+L48+M48+N48</f>
        <v>1</v>
      </c>
      <c r="Y48" s="190">
        <f>+O48+P48+Q48+R48</f>
        <v>0</v>
      </c>
    </row>
    <row r="49" spans="2:25" ht="14.25">
      <c r="B49" s="154" t="s">
        <v>52</v>
      </c>
      <c r="C49" s="162">
        <v>10</v>
      </c>
      <c r="D49" s="159">
        <v>3</v>
      </c>
      <c r="E49" s="159">
        <v>3</v>
      </c>
      <c r="F49" s="189">
        <v>4</v>
      </c>
      <c r="G49" s="159">
        <v>1</v>
      </c>
      <c r="H49" s="159">
        <v>2</v>
      </c>
      <c r="I49" s="189">
        <v>3</v>
      </c>
      <c r="J49" s="159">
        <v>0</v>
      </c>
      <c r="K49" s="159">
        <v>0</v>
      </c>
      <c r="L49" s="159">
        <v>6</v>
      </c>
      <c r="M49" s="159">
        <v>0</v>
      </c>
      <c r="N49" s="159">
        <v>0</v>
      </c>
      <c r="O49" s="159">
        <v>0</v>
      </c>
      <c r="P49" s="159">
        <v>0</v>
      </c>
      <c r="Q49" s="189">
        <v>7</v>
      </c>
      <c r="R49" s="159">
        <v>0</v>
      </c>
      <c r="S49" s="159">
        <v>0</v>
      </c>
      <c r="T49" s="159">
        <v>0</v>
      </c>
      <c r="U49" s="190">
        <v>1</v>
      </c>
      <c r="V49" s="190">
        <f>+C49+D49+E49+F49</f>
        <v>20</v>
      </c>
      <c r="W49" s="190">
        <f>+G49+H49+I49+J49</f>
        <v>6</v>
      </c>
      <c r="X49" s="190">
        <f>+K49+L49+M49+N49</f>
        <v>6</v>
      </c>
      <c r="Y49" s="190">
        <f>+O49+P49+Q49+R49</f>
        <v>7</v>
      </c>
    </row>
    <row r="50" spans="2:25" ht="14.25">
      <c r="B50" s="154" t="s">
        <v>53</v>
      </c>
      <c r="C50" s="162">
        <v>0</v>
      </c>
      <c r="D50" s="159">
        <v>1</v>
      </c>
      <c r="E50" s="159">
        <v>3</v>
      </c>
      <c r="F50" s="189">
        <v>4</v>
      </c>
      <c r="G50" s="159">
        <v>0</v>
      </c>
      <c r="H50" s="159">
        <v>0</v>
      </c>
      <c r="I50" s="189">
        <v>0</v>
      </c>
      <c r="J50" s="159">
        <v>1</v>
      </c>
      <c r="K50" s="159">
        <v>0</v>
      </c>
      <c r="L50" s="159">
        <v>0</v>
      </c>
      <c r="M50" s="159">
        <v>0</v>
      </c>
      <c r="N50" s="159">
        <v>0</v>
      </c>
      <c r="O50" s="159">
        <v>0</v>
      </c>
      <c r="P50" s="159">
        <v>1</v>
      </c>
      <c r="Q50" s="189">
        <v>0</v>
      </c>
      <c r="R50" s="159">
        <v>8</v>
      </c>
      <c r="S50" s="159">
        <v>6</v>
      </c>
      <c r="T50" s="159">
        <v>1</v>
      </c>
      <c r="U50" s="190">
        <v>0</v>
      </c>
      <c r="V50" s="190">
        <f>+C50+D50+E50+F50</f>
        <v>8</v>
      </c>
      <c r="W50" s="190">
        <f>+G50+H50+I50+J50</f>
        <v>1</v>
      </c>
      <c r="X50" s="190">
        <f>+K50+L50+M50+N50</f>
        <v>0</v>
      </c>
      <c r="Y50" s="190">
        <f>+O50+P50+Q50+R50</f>
        <v>9</v>
      </c>
    </row>
    <row r="51" spans="2:25" ht="14.25">
      <c r="B51" s="154" t="s">
        <v>54</v>
      </c>
      <c r="C51" s="162">
        <v>0</v>
      </c>
      <c r="D51" s="159">
        <v>0</v>
      </c>
      <c r="E51" s="159">
        <v>0</v>
      </c>
      <c r="F51" s="189">
        <v>0</v>
      </c>
      <c r="G51" s="159">
        <v>1</v>
      </c>
      <c r="H51" s="159">
        <v>0</v>
      </c>
      <c r="I51" s="189">
        <v>0</v>
      </c>
      <c r="J51" s="159">
        <v>1</v>
      </c>
      <c r="K51" s="159">
        <v>0</v>
      </c>
      <c r="L51" s="159">
        <v>0</v>
      </c>
      <c r="M51" s="159">
        <v>0</v>
      </c>
      <c r="N51" s="159">
        <v>0</v>
      </c>
      <c r="O51" s="159">
        <v>0</v>
      </c>
      <c r="P51" s="159">
        <v>0</v>
      </c>
      <c r="Q51" s="189">
        <v>0</v>
      </c>
      <c r="R51" s="159">
        <v>0</v>
      </c>
      <c r="S51" s="159">
        <v>0</v>
      </c>
      <c r="T51" s="159">
        <v>0</v>
      </c>
      <c r="U51" s="190">
        <v>2</v>
      </c>
      <c r="V51" s="190">
        <f>+C51+D51+E51+F51</f>
        <v>0</v>
      </c>
      <c r="W51" s="190">
        <f>+G51+H51+I51+J51</f>
        <v>2</v>
      </c>
      <c r="X51" s="190">
        <f>+K51+L51+M51+N51</f>
        <v>0</v>
      </c>
      <c r="Y51" s="190">
        <f>+O51+P51+Q51+R51</f>
        <v>0</v>
      </c>
    </row>
    <row r="52" spans="2:25" ht="14.25">
      <c r="B52" s="154" t="s">
        <v>16</v>
      </c>
      <c r="C52" s="162">
        <v>0</v>
      </c>
      <c r="D52" s="159">
        <v>26</v>
      </c>
      <c r="E52" s="159">
        <v>46</v>
      </c>
      <c r="F52" s="189">
        <v>47</v>
      </c>
      <c r="G52" s="159">
        <v>37</v>
      </c>
      <c r="H52" s="159">
        <v>39</v>
      </c>
      <c r="I52" s="189">
        <v>34</v>
      </c>
      <c r="J52" s="159">
        <v>50</v>
      </c>
      <c r="K52" s="159">
        <v>43</v>
      </c>
      <c r="L52" s="159">
        <v>66</v>
      </c>
      <c r="M52" s="159">
        <v>38</v>
      </c>
      <c r="N52" s="159">
        <v>70</v>
      </c>
      <c r="O52" s="159">
        <v>78</v>
      </c>
      <c r="P52" s="159">
        <v>65</v>
      </c>
      <c r="Q52" s="189">
        <v>42</v>
      </c>
      <c r="R52" s="159">
        <v>41</v>
      </c>
      <c r="S52" s="159">
        <v>24</v>
      </c>
      <c r="T52" s="159">
        <v>68</v>
      </c>
      <c r="U52" s="190">
        <v>30</v>
      </c>
      <c r="V52" s="190">
        <f>+C52+D52+E52+F52</f>
        <v>119</v>
      </c>
      <c r="W52" s="190">
        <f>+G52+H52+I52+J52</f>
        <v>160</v>
      </c>
      <c r="X52" s="190">
        <f>+K52+L52+M52+N52</f>
        <v>217</v>
      </c>
      <c r="Y52" s="190">
        <f>+O52+P52+Q52+R52</f>
        <v>226</v>
      </c>
    </row>
    <row r="53" spans="2:25" ht="14.25">
      <c r="B53" s="154" t="s">
        <v>55</v>
      </c>
      <c r="C53" s="162">
        <v>0</v>
      </c>
      <c r="D53" s="159">
        <v>0</v>
      </c>
      <c r="E53" s="159">
        <v>2</v>
      </c>
      <c r="F53" s="189">
        <v>5</v>
      </c>
      <c r="G53" s="159">
        <v>0</v>
      </c>
      <c r="H53" s="159">
        <v>0</v>
      </c>
      <c r="I53" s="189">
        <v>1</v>
      </c>
      <c r="J53" s="159">
        <v>1</v>
      </c>
      <c r="K53" s="159">
        <v>4</v>
      </c>
      <c r="L53" s="159">
        <v>1</v>
      </c>
      <c r="M53" s="159">
        <v>1</v>
      </c>
      <c r="N53" s="159">
        <v>1</v>
      </c>
      <c r="O53" s="159">
        <v>0</v>
      </c>
      <c r="P53" s="159">
        <v>4</v>
      </c>
      <c r="Q53" s="189">
        <v>1</v>
      </c>
      <c r="R53" s="159">
        <v>0</v>
      </c>
      <c r="S53" s="159">
        <v>3</v>
      </c>
      <c r="T53" s="159">
        <v>2</v>
      </c>
      <c r="U53" s="190">
        <v>3</v>
      </c>
      <c r="V53" s="190">
        <f>+C53+D53+E53+F53</f>
        <v>7</v>
      </c>
      <c r="W53" s="190">
        <f>+G53+H53+I53+J53</f>
        <v>2</v>
      </c>
      <c r="X53" s="190">
        <f>+K53+L53+M53+N53</f>
        <v>7</v>
      </c>
      <c r="Y53" s="190">
        <f>+O53+P53+Q53+R53</f>
        <v>5</v>
      </c>
    </row>
    <row r="54" spans="2:25" ht="14.25">
      <c r="B54" s="154" t="s">
        <v>56</v>
      </c>
      <c r="C54" s="162">
        <v>1</v>
      </c>
      <c r="D54" s="159">
        <v>1</v>
      </c>
      <c r="E54" s="159">
        <v>0</v>
      </c>
      <c r="F54" s="189">
        <v>0</v>
      </c>
      <c r="G54" s="159">
        <v>1</v>
      </c>
      <c r="H54" s="159">
        <v>0</v>
      </c>
      <c r="I54" s="189">
        <v>0</v>
      </c>
      <c r="J54" s="159">
        <v>0</v>
      </c>
      <c r="K54" s="159">
        <v>0</v>
      </c>
      <c r="L54" s="159">
        <v>2</v>
      </c>
      <c r="M54" s="159">
        <v>0</v>
      </c>
      <c r="N54" s="159">
        <v>1</v>
      </c>
      <c r="O54" s="159">
        <v>1</v>
      </c>
      <c r="P54" s="159">
        <v>0</v>
      </c>
      <c r="Q54" s="189">
        <v>0</v>
      </c>
      <c r="R54" s="159">
        <v>2</v>
      </c>
      <c r="S54" s="159">
        <v>1</v>
      </c>
      <c r="T54" s="159">
        <v>2</v>
      </c>
      <c r="U54" s="190">
        <v>0</v>
      </c>
      <c r="V54" s="190">
        <f>+C54+D54+E54+F54</f>
        <v>2</v>
      </c>
      <c r="W54" s="190">
        <f>+G54+H54+I54+J54</f>
        <v>1</v>
      </c>
      <c r="X54" s="190">
        <f>+K54+L54+M54+N54</f>
        <v>3</v>
      </c>
      <c r="Y54" s="190">
        <f>+O54+P54+Q54+R54</f>
        <v>3</v>
      </c>
    </row>
    <row r="55" spans="2:25" ht="15" thickBot="1">
      <c r="B55" s="155" t="s">
        <v>57</v>
      </c>
      <c r="C55" s="166">
        <v>0</v>
      </c>
      <c r="D55" s="165">
        <v>1</v>
      </c>
      <c r="E55" s="165">
        <v>4</v>
      </c>
      <c r="F55" s="191">
        <v>0</v>
      </c>
      <c r="G55" s="165">
        <v>0</v>
      </c>
      <c r="H55" s="165">
        <v>5</v>
      </c>
      <c r="I55" s="191">
        <v>11</v>
      </c>
      <c r="J55" s="165">
        <v>19</v>
      </c>
      <c r="K55" s="165">
        <v>5</v>
      </c>
      <c r="L55" s="165">
        <v>5</v>
      </c>
      <c r="M55" s="165">
        <v>11</v>
      </c>
      <c r="N55" s="165">
        <v>9</v>
      </c>
      <c r="O55" s="165">
        <v>19</v>
      </c>
      <c r="P55" s="165">
        <v>9</v>
      </c>
      <c r="Q55" s="191">
        <v>13</v>
      </c>
      <c r="R55" s="165">
        <v>15</v>
      </c>
      <c r="S55" s="165">
        <v>8</v>
      </c>
      <c r="T55" s="165">
        <v>9</v>
      </c>
      <c r="U55" s="192">
        <v>10</v>
      </c>
      <c r="V55" s="192">
        <f>+C55+D55+E55+F55</f>
        <v>5</v>
      </c>
      <c r="W55" s="192">
        <f>+G55+H55+I55+J55</f>
        <v>35</v>
      </c>
      <c r="X55" s="192">
        <f>+K55+L55+M55+N55</f>
        <v>30</v>
      </c>
      <c r="Y55" s="192">
        <f>+O55+P55+Q55+R55</f>
        <v>56</v>
      </c>
    </row>
    <row r="56" spans="2:25" ht="15" thickBot="1">
      <c r="B56" s="156" t="s">
        <v>65</v>
      </c>
      <c r="C56" s="169">
        <f>SUM(C6:C55)</f>
        <v>154</v>
      </c>
      <c r="D56" s="169">
        <f>SUM(D6:D55)</f>
        <v>169</v>
      </c>
      <c r="E56" s="169">
        <f>SUM(E6:E55)</f>
        <v>213</v>
      </c>
      <c r="F56" s="171">
        <f>SUM(F6:F55)</f>
        <v>216</v>
      </c>
      <c r="G56" s="199">
        <f>SUM(G6:G55)</f>
        <v>210</v>
      </c>
      <c r="H56" s="171">
        <v>221</v>
      </c>
      <c r="I56" s="171">
        <f aca="true" t="shared" si="0" ref="I56:N56">SUM(I6:I55)</f>
        <v>206</v>
      </c>
      <c r="J56" s="171">
        <f t="shared" si="0"/>
        <v>258</v>
      </c>
      <c r="K56" s="171">
        <f t="shared" si="0"/>
        <v>223</v>
      </c>
      <c r="L56" s="171">
        <f t="shared" si="0"/>
        <v>296</v>
      </c>
      <c r="M56" s="208">
        <f t="shared" si="0"/>
        <v>198</v>
      </c>
      <c r="N56" s="171">
        <f t="shared" si="0"/>
        <v>289</v>
      </c>
      <c r="O56" s="171">
        <f aca="true" t="shared" si="1" ref="O56:V56">SUM(O6:O55)</f>
        <v>352</v>
      </c>
      <c r="P56" s="171">
        <f t="shared" si="1"/>
        <v>268</v>
      </c>
      <c r="Q56" s="171">
        <f t="shared" si="1"/>
        <v>200</v>
      </c>
      <c r="R56" s="208">
        <f t="shared" si="1"/>
        <v>254</v>
      </c>
      <c r="S56" s="171">
        <f t="shared" si="1"/>
        <v>273</v>
      </c>
      <c r="T56" s="171">
        <f>SUM(T6:T55)</f>
        <v>327</v>
      </c>
      <c r="U56" s="195">
        <f>SUM(U6:U55)</f>
        <v>223</v>
      </c>
      <c r="V56" s="171">
        <f t="shared" si="1"/>
        <v>752</v>
      </c>
      <c r="W56" s="171">
        <f>+G56+H56+I56+J56</f>
        <v>895</v>
      </c>
      <c r="X56" s="171">
        <f>+K56+L56+M56+N56</f>
        <v>1006</v>
      </c>
      <c r="Y56" s="171">
        <f>+O56+P56+Q56+R56</f>
        <v>1074</v>
      </c>
    </row>
    <row r="58" spans="2:5" ht="30" customHeight="1">
      <c r="B58" s="255" t="s">
        <v>188</v>
      </c>
      <c r="C58" s="255"/>
      <c r="D58" s="255"/>
      <c r="E58" s="255"/>
    </row>
    <row r="59" ht="13.5" thickBot="1"/>
    <row r="60" spans="3:20" ht="36" customHeight="1" thickBot="1">
      <c r="C60" s="152" t="s">
        <v>163</v>
      </c>
      <c r="D60" s="152" t="s">
        <v>167</v>
      </c>
      <c r="E60" s="152" t="s">
        <v>169</v>
      </c>
      <c r="F60" s="152" t="s">
        <v>172</v>
      </c>
      <c r="G60" s="152" t="s">
        <v>176</v>
      </c>
      <c r="H60" s="152" t="s">
        <v>178</v>
      </c>
      <c r="I60" s="152" t="s">
        <v>194</v>
      </c>
      <c r="J60" s="152" t="s">
        <v>199</v>
      </c>
      <c r="K60" s="152" t="s">
        <v>202</v>
      </c>
      <c r="L60" s="152" t="s">
        <v>205</v>
      </c>
      <c r="M60" s="152" t="s">
        <v>208</v>
      </c>
      <c r="N60" s="152" t="s">
        <v>213</v>
      </c>
      <c r="O60" s="152" t="s">
        <v>216</v>
      </c>
      <c r="P60" s="152" t="s">
        <v>219</v>
      </c>
      <c r="Q60" s="152" t="s">
        <v>225</v>
      </c>
      <c r="R60" s="152" t="s">
        <v>173</v>
      </c>
      <c r="S60" s="152" t="s">
        <v>198</v>
      </c>
      <c r="T60" s="152" t="s">
        <v>212</v>
      </c>
    </row>
    <row r="61" spans="2:20" ht="14.25">
      <c r="B61" s="153" t="s">
        <v>21</v>
      </c>
      <c r="C61" s="172">
        <f>+(G6-C6)/C6</f>
        <v>-1</v>
      </c>
      <c r="D61" s="200">
        <f>+(H6-D6)/D6</f>
        <v>-1</v>
      </c>
      <c r="E61" s="200">
        <f>+(I6-E6)/E6</f>
        <v>-1</v>
      </c>
      <c r="F61" s="173">
        <f>+(J6-F6)/F6</f>
        <v>-1</v>
      </c>
      <c r="G61" s="173"/>
      <c r="H61" s="173"/>
      <c r="I61" s="173"/>
      <c r="J61" s="173"/>
      <c r="K61" s="173">
        <f aca="true" t="shared" si="2" ref="I61:Q111">+(O6-K6)/K6</f>
        <v>10.5</v>
      </c>
      <c r="L61" s="173">
        <f t="shared" si="2"/>
        <v>-0.5</v>
      </c>
      <c r="M61" s="173">
        <f t="shared" si="2"/>
        <v>-1</v>
      </c>
      <c r="N61" s="173">
        <f t="shared" si="2"/>
        <v>-1</v>
      </c>
      <c r="O61" s="173">
        <f t="shared" si="2"/>
        <v>-1</v>
      </c>
      <c r="P61" s="173">
        <f t="shared" si="2"/>
        <v>0</v>
      </c>
      <c r="Q61" s="173"/>
      <c r="R61" s="175">
        <f>+(W6-V6)/V6</f>
        <v>-1</v>
      </c>
      <c r="S61" s="175"/>
      <c r="T61" s="175">
        <f>+(Y6-X6)/X6</f>
        <v>0.2631578947368421</v>
      </c>
    </row>
    <row r="62" spans="2:20" ht="14.25">
      <c r="B62" s="154" t="s">
        <v>22</v>
      </c>
      <c r="C62" s="176"/>
      <c r="D62" s="201"/>
      <c r="E62" s="201"/>
      <c r="F62" s="174">
        <f aca="true" t="shared" si="3" ref="F62:F111">+(J7-F7)/F7</f>
        <v>0.6666666666666666</v>
      </c>
      <c r="G62" s="174">
        <f aca="true" t="shared" si="4" ref="G62:H111">+(K7-G7)/G7</f>
        <v>0</v>
      </c>
      <c r="H62" s="174"/>
      <c r="I62" s="174">
        <f t="shared" si="2"/>
        <v>0</v>
      </c>
      <c r="J62" s="174">
        <f t="shared" si="2"/>
        <v>-0.4</v>
      </c>
      <c r="K62" s="174">
        <f t="shared" si="2"/>
        <v>0</v>
      </c>
      <c r="L62" s="174"/>
      <c r="M62" s="174">
        <f t="shared" si="2"/>
        <v>2</v>
      </c>
      <c r="N62" s="174">
        <f t="shared" si="2"/>
        <v>0</v>
      </c>
      <c r="O62" s="174">
        <f t="shared" si="2"/>
        <v>-0.6666666666666666</v>
      </c>
      <c r="P62" s="174">
        <f t="shared" si="2"/>
        <v>-0.3333333333333333</v>
      </c>
      <c r="Q62" s="174">
        <f t="shared" si="2"/>
        <v>-1</v>
      </c>
      <c r="R62" s="177">
        <f aca="true" t="shared" si="5" ref="R62:R111">+(W7-V7)/V7</f>
        <v>2</v>
      </c>
      <c r="S62" s="177">
        <f aca="true" t="shared" si="6" ref="S62:S111">+(X7-W7)/W7</f>
        <v>-0.2222222222222222</v>
      </c>
      <c r="T62" s="177">
        <f aca="true" t="shared" si="7" ref="T62:T111">+(Y7-X7)/X7</f>
        <v>0.7142857142857143</v>
      </c>
    </row>
    <row r="63" spans="2:20" ht="14.25">
      <c r="B63" s="154" t="s">
        <v>23</v>
      </c>
      <c r="C63" s="176">
        <f>+(G8-C8)/C8</f>
        <v>-1</v>
      </c>
      <c r="D63" s="201"/>
      <c r="E63" s="201">
        <f aca="true" t="shared" si="8" ref="E63:E111">+(I8-E8)/E8</f>
        <v>-0.4</v>
      </c>
      <c r="F63" s="174">
        <f t="shared" si="3"/>
        <v>0</v>
      </c>
      <c r="G63" s="174"/>
      <c r="H63" s="174">
        <f t="shared" si="4"/>
        <v>-0.5</v>
      </c>
      <c r="I63" s="174">
        <f t="shared" si="2"/>
        <v>-0.6666666666666666</v>
      </c>
      <c r="J63" s="174">
        <f t="shared" si="2"/>
        <v>-1</v>
      </c>
      <c r="K63" s="174">
        <f t="shared" si="2"/>
        <v>-1</v>
      </c>
      <c r="L63" s="174">
        <f t="shared" si="2"/>
        <v>2</v>
      </c>
      <c r="M63" s="174">
        <f t="shared" si="2"/>
        <v>-1</v>
      </c>
      <c r="N63" s="174"/>
      <c r="O63" s="174"/>
      <c r="P63" s="174">
        <f t="shared" si="2"/>
        <v>-0.6666666666666666</v>
      </c>
      <c r="Q63" s="174"/>
      <c r="R63" s="177">
        <f t="shared" si="5"/>
        <v>-0.5</v>
      </c>
      <c r="S63" s="177">
        <f t="shared" si="6"/>
        <v>-0.5</v>
      </c>
      <c r="T63" s="177">
        <f t="shared" si="7"/>
        <v>-0.25</v>
      </c>
    </row>
    <row r="64" spans="2:20" ht="14.25">
      <c r="B64" s="154" t="s">
        <v>24</v>
      </c>
      <c r="C64" s="176"/>
      <c r="D64" s="201"/>
      <c r="E64" s="201">
        <f t="shared" si="8"/>
        <v>-1</v>
      </c>
      <c r="F64" s="174"/>
      <c r="G64" s="174">
        <f t="shared" si="4"/>
        <v>-1</v>
      </c>
      <c r="H64" s="174">
        <f t="shared" si="4"/>
        <v>-1</v>
      </c>
      <c r="I64" s="174"/>
      <c r="J64" s="174"/>
      <c r="K64" s="174"/>
      <c r="L64" s="174"/>
      <c r="M64" s="174"/>
      <c r="N64" s="174">
        <f t="shared" si="2"/>
        <v>0</v>
      </c>
      <c r="O64" s="174">
        <f t="shared" si="2"/>
        <v>5</v>
      </c>
      <c r="P64" s="174">
        <f t="shared" si="2"/>
        <v>-1</v>
      </c>
      <c r="Q64" s="174">
        <f t="shared" si="2"/>
        <v>-1</v>
      </c>
      <c r="R64" s="177">
        <f t="shared" si="5"/>
        <v>2</v>
      </c>
      <c r="S64" s="177">
        <f t="shared" si="6"/>
        <v>-0.3333333333333333</v>
      </c>
      <c r="T64" s="177">
        <f t="shared" si="7"/>
        <v>1.5</v>
      </c>
    </row>
    <row r="65" spans="2:20" ht="14.25">
      <c r="B65" s="154" t="s">
        <v>104</v>
      </c>
      <c r="C65" s="176"/>
      <c r="D65" s="201"/>
      <c r="E65" s="201"/>
      <c r="F65" s="174"/>
      <c r="G65" s="174"/>
      <c r="H65" s="174"/>
      <c r="I65" s="174"/>
      <c r="J65" s="174">
        <f t="shared" si="2"/>
        <v>1.5</v>
      </c>
      <c r="K65" s="174">
        <f t="shared" si="2"/>
        <v>8</v>
      </c>
      <c r="L65" s="174">
        <f t="shared" si="2"/>
        <v>0.25</v>
      </c>
      <c r="M65" s="174">
        <f t="shared" si="2"/>
        <v>1.3333333333333333</v>
      </c>
      <c r="N65" s="174">
        <f t="shared" si="2"/>
        <v>0.2</v>
      </c>
      <c r="O65" s="174">
        <f t="shared" si="2"/>
        <v>-0.7777777777777778</v>
      </c>
      <c r="P65" s="174">
        <f t="shared" si="2"/>
        <v>-0.5</v>
      </c>
      <c r="Q65" s="174">
        <f t="shared" si="2"/>
        <v>-0.42857142857142855</v>
      </c>
      <c r="R65" s="177"/>
      <c r="S65" s="177">
        <f t="shared" si="6"/>
        <v>7.5</v>
      </c>
      <c r="T65" s="177">
        <f t="shared" si="7"/>
        <v>0.8823529411764706</v>
      </c>
    </row>
    <row r="66" spans="2:20" ht="14.25">
      <c r="B66" s="154" t="s">
        <v>8</v>
      </c>
      <c r="C66" s="176">
        <f>+(G11-C11)/C11</f>
        <v>4</v>
      </c>
      <c r="D66" s="201">
        <f>+(H11-D11)/D11</f>
        <v>0.5</v>
      </c>
      <c r="E66" s="201">
        <f t="shared" si="8"/>
        <v>1</v>
      </c>
      <c r="F66" s="174">
        <f t="shared" si="3"/>
        <v>-0.6666666666666666</v>
      </c>
      <c r="G66" s="174">
        <f t="shared" si="4"/>
        <v>-0.2</v>
      </c>
      <c r="H66" s="174">
        <f t="shared" si="4"/>
        <v>1.3333333333333333</v>
      </c>
      <c r="I66" s="174">
        <f t="shared" si="2"/>
        <v>-0.5</v>
      </c>
      <c r="J66" s="174">
        <f t="shared" si="2"/>
        <v>0</v>
      </c>
      <c r="K66" s="174">
        <f t="shared" si="2"/>
        <v>1</v>
      </c>
      <c r="L66" s="174">
        <f t="shared" si="2"/>
        <v>0.2857142857142857</v>
      </c>
      <c r="M66" s="174">
        <f t="shared" si="2"/>
        <v>0</v>
      </c>
      <c r="N66" s="174">
        <f t="shared" si="2"/>
        <v>8</v>
      </c>
      <c r="O66" s="174">
        <f t="shared" si="2"/>
        <v>-0.125</v>
      </c>
      <c r="P66" s="174">
        <f t="shared" si="2"/>
        <v>-0.2222222222222222</v>
      </c>
      <c r="Q66" s="174">
        <f t="shared" si="2"/>
        <v>-0.3333333333333333</v>
      </c>
      <c r="R66" s="177">
        <f t="shared" si="5"/>
        <v>0.6666666666666666</v>
      </c>
      <c r="S66" s="177">
        <f t="shared" si="6"/>
        <v>0</v>
      </c>
      <c r="T66" s="177">
        <f t="shared" si="7"/>
        <v>0.9333333333333333</v>
      </c>
    </row>
    <row r="67" spans="2:20" ht="14.25">
      <c r="B67" s="154" t="s">
        <v>25</v>
      </c>
      <c r="C67" s="176"/>
      <c r="D67" s="201">
        <f>+(H12-D12)/D12</f>
        <v>-1</v>
      </c>
      <c r="E67" s="201"/>
      <c r="F67" s="174"/>
      <c r="G67" s="174"/>
      <c r="H67" s="174"/>
      <c r="I67" s="174"/>
      <c r="J67" s="174">
        <f t="shared" si="2"/>
        <v>2</v>
      </c>
      <c r="K67" s="174"/>
      <c r="L67" s="174">
        <f t="shared" si="2"/>
        <v>-0.5</v>
      </c>
      <c r="M67" s="174">
        <f t="shared" si="2"/>
        <v>0</v>
      </c>
      <c r="N67" s="174">
        <f t="shared" si="2"/>
        <v>-0.3333333333333333</v>
      </c>
      <c r="O67" s="174"/>
      <c r="P67" s="174">
        <f t="shared" si="2"/>
        <v>2</v>
      </c>
      <c r="Q67" s="174">
        <f t="shared" si="2"/>
        <v>0</v>
      </c>
      <c r="R67" s="177">
        <f t="shared" si="5"/>
        <v>-0.5</v>
      </c>
      <c r="S67" s="177">
        <f t="shared" si="6"/>
        <v>5</v>
      </c>
      <c r="T67" s="177">
        <f t="shared" si="7"/>
        <v>-0.3333333333333333</v>
      </c>
    </row>
    <row r="68" spans="2:20" ht="14.25">
      <c r="B68" s="154" t="s">
        <v>26</v>
      </c>
      <c r="C68" s="176"/>
      <c r="D68" s="201"/>
      <c r="E68" s="201">
        <f t="shared" si="8"/>
        <v>0</v>
      </c>
      <c r="F68" s="174">
        <f t="shared" si="3"/>
        <v>-1</v>
      </c>
      <c r="G68" s="174"/>
      <c r="H68" s="174">
        <f t="shared" si="4"/>
        <v>0</v>
      </c>
      <c r="I68" s="174">
        <f t="shared" si="2"/>
        <v>-1</v>
      </c>
      <c r="J68" s="174"/>
      <c r="K68" s="174">
        <f t="shared" si="2"/>
        <v>-1</v>
      </c>
      <c r="L68" s="174">
        <f t="shared" si="2"/>
        <v>2</v>
      </c>
      <c r="M68" s="174"/>
      <c r="N68" s="174"/>
      <c r="O68" s="174"/>
      <c r="P68" s="174">
        <f t="shared" si="2"/>
        <v>-1</v>
      </c>
      <c r="Q68" s="174">
        <f t="shared" si="2"/>
        <v>-1</v>
      </c>
      <c r="R68" s="177">
        <f t="shared" si="5"/>
        <v>0</v>
      </c>
      <c r="S68" s="177">
        <f t="shared" si="6"/>
        <v>0</v>
      </c>
      <c r="T68" s="177">
        <f t="shared" si="7"/>
        <v>3</v>
      </c>
    </row>
    <row r="69" spans="2:20" ht="14.25">
      <c r="B69" s="154" t="s">
        <v>27</v>
      </c>
      <c r="C69" s="176">
        <f>+(G14-C14)/C14</f>
        <v>-0.02040816326530612</v>
      </c>
      <c r="D69" s="201">
        <f>+(H14-D14)/D14</f>
        <v>0.20512820512820512</v>
      </c>
      <c r="E69" s="201">
        <f t="shared" si="8"/>
        <v>0.48484848484848486</v>
      </c>
      <c r="F69" s="174">
        <f t="shared" si="3"/>
        <v>0.027777777777777776</v>
      </c>
      <c r="G69" s="174">
        <f t="shared" si="4"/>
        <v>-0.020833333333333332</v>
      </c>
      <c r="H69" s="174">
        <f t="shared" si="4"/>
        <v>0.46808510638297873</v>
      </c>
      <c r="I69" s="174">
        <f t="shared" si="2"/>
        <v>-0.1836734693877551</v>
      </c>
      <c r="J69" s="174">
        <f t="shared" si="2"/>
        <v>0.972972972972973</v>
      </c>
      <c r="K69" s="174">
        <f t="shared" si="2"/>
        <v>-0.06382978723404255</v>
      </c>
      <c r="L69" s="174">
        <f t="shared" si="2"/>
        <v>-0.463768115942029</v>
      </c>
      <c r="M69" s="174">
        <f t="shared" si="2"/>
        <v>-0.05</v>
      </c>
      <c r="N69" s="174">
        <f t="shared" si="2"/>
        <v>-0.1506849315068493</v>
      </c>
      <c r="O69" s="174">
        <f t="shared" si="2"/>
        <v>0.7045454545454546</v>
      </c>
      <c r="P69" s="174">
        <f t="shared" si="2"/>
        <v>0.8918918918918919</v>
      </c>
      <c r="Q69" s="174">
        <f t="shared" si="2"/>
        <v>0.05263157894736842</v>
      </c>
      <c r="R69" s="177">
        <f t="shared" si="5"/>
        <v>0.15286624203821655</v>
      </c>
      <c r="S69" s="177">
        <f t="shared" si="6"/>
        <v>0.26519337016574585</v>
      </c>
      <c r="T69" s="177">
        <f t="shared" si="7"/>
        <v>-0.2096069868995633</v>
      </c>
    </row>
    <row r="70" spans="2:20" ht="14.25">
      <c r="B70" s="154" t="s">
        <v>106</v>
      </c>
      <c r="C70" s="176">
        <f>+(G15-C15)/C15</f>
        <v>0.8</v>
      </c>
      <c r="D70" s="201">
        <f>+(H15-D15)/D15</f>
        <v>1.125</v>
      </c>
      <c r="E70" s="201">
        <f t="shared" si="8"/>
        <v>10</v>
      </c>
      <c r="F70" s="174">
        <f t="shared" si="3"/>
        <v>0.75</v>
      </c>
      <c r="G70" s="174">
        <f t="shared" si="4"/>
        <v>-0.6666666666666666</v>
      </c>
      <c r="H70" s="174">
        <f t="shared" si="4"/>
        <v>0</v>
      </c>
      <c r="I70" s="174">
        <f t="shared" si="2"/>
        <v>-0.36363636363636365</v>
      </c>
      <c r="J70" s="174">
        <f t="shared" si="2"/>
        <v>0.14285714285714285</v>
      </c>
      <c r="K70" s="174">
        <f t="shared" si="2"/>
        <v>4.666666666666667</v>
      </c>
      <c r="L70" s="174">
        <f t="shared" si="2"/>
        <v>-0.5294117647058824</v>
      </c>
      <c r="M70" s="174">
        <f t="shared" si="2"/>
        <v>-0.8571428571428571</v>
      </c>
      <c r="N70" s="174">
        <f t="shared" si="2"/>
        <v>-0.6875</v>
      </c>
      <c r="O70" s="174">
        <f t="shared" si="2"/>
        <v>-0.47058823529411764</v>
      </c>
      <c r="P70" s="174">
        <f t="shared" si="2"/>
        <v>-0.625</v>
      </c>
      <c r="Q70" s="174">
        <f t="shared" si="2"/>
        <v>2</v>
      </c>
      <c r="R70" s="177">
        <f t="shared" si="5"/>
        <v>1.3181818181818181</v>
      </c>
      <c r="S70" s="177">
        <f t="shared" si="6"/>
        <v>-0.1568627450980392</v>
      </c>
      <c r="T70" s="177">
        <f t="shared" si="7"/>
        <v>-0.27906976744186046</v>
      </c>
    </row>
    <row r="71" spans="2:20" ht="14.25">
      <c r="B71" s="154" t="s">
        <v>28</v>
      </c>
      <c r="C71" s="176"/>
      <c r="D71" s="201">
        <f>+(H16-D16)/D16</f>
        <v>-0.6</v>
      </c>
      <c r="E71" s="201"/>
      <c r="F71" s="174"/>
      <c r="G71" s="174"/>
      <c r="H71" s="174">
        <f t="shared" si="4"/>
        <v>1.5</v>
      </c>
      <c r="I71" s="174">
        <f t="shared" si="2"/>
        <v>0.5</v>
      </c>
      <c r="J71" s="174">
        <f t="shared" si="2"/>
        <v>-0.75</v>
      </c>
      <c r="K71" s="174">
        <f t="shared" si="2"/>
        <v>-0.4</v>
      </c>
      <c r="L71" s="174">
        <f t="shared" si="2"/>
        <v>-0.4</v>
      </c>
      <c r="M71" s="174">
        <f t="shared" si="2"/>
        <v>-0.6666666666666666</v>
      </c>
      <c r="N71" s="174">
        <f t="shared" si="2"/>
        <v>0</v>
      </c>
      <c r="O71" s="174">
        <f t="shared" si="2"/>
        <v>-0.6666666666666666</v>
      </c>
      <c r="P71" s="174">
        <f t="shared" si="2"/>
        <v>-0.6666666666666666</v>
      </c>
      <c r="Q71" s="174">
        <f t="shared" si="2"/>
        <v>-1</v>
      </c>
      <c r="R71" s="177">
        <f t="shared" si="5"/>
        <v>1.4</v>
      </c>
      <c r="S71" s="177">
        <f t="shared" si="6"/>
        <v>0.25</v>
      </c>
      <c r="T71" s="177">
        <f t="shared" si="7"/>
        <v>-0.4</v>
      </c>
    </row>
    <row r="72" spans="2:20" ht="14.25">
      <c r="B72" s="154" t="s">
        <v>29</v>
      </c>
      <c r="C72" s="176">
        <f>+(G17-C17)/C17</f>
        <v>1</v>
      </c>
      <c r="D72" s="201"/>
      <c r="E72" s="201">
        <f t="shared" si="8"/>
        <v>-0.8</v>
      </c>
      <c r="F72" s="174">
        <f t="shared" si="3"/>
        <v>-1</v>
      </c>
      <c r="G72" s="174">
        <f t="shared" si="4"/>
        <v>-0.5</v>
      </c>
      <c r="H72" s="174"/>
      <c r="I72" s="174">
        <f t="shared" si="2"/>
        <v>-1</v>
      </c>
      <c r="J72" s="174"/>
      <c r="K72" s="174">
        <f t="shared" si="2"/>
        <v>-1</v>
      </c>
      <c r="L72" s="174">
        <f t="shared" si="2"/>
        <v>-1</v>
      </c>
      <c r="M72" s="174"/>
      <c r="N72" s="174"/>
      <c r="O72" s="174"/>
      <c r="P72" s="174"/>
      <c r="Q72" s="174"/>
      <c r="R72" s="177">
        <f t="shared" si="5"/>
        <v>-0.7142857142857143</v>
      </c>
      <c r="S72" s="177">
        <f t="shared" si="6"/>
        <v>-0.5</v>
      </c>
      <c r="T72" s="177">
        <f t="shared" si="7"/>
        <v>0</v>
      </c>
    </row>
    <row r="73" spans="2:20" ht="14.25">
      <c r="B73" s="154" t="s">
        <v>30</v>
      </c>
      <c r="C73" s="176">
        <f>+(G18-C18)/C18</f>
        <v>-0.8333333333333334</v>
      </c>
      <c r="D73" s="201"/>
      <c r="E73" s="201">
        <f t="shared" si="8"/>
        <v>1</v>
      </c>
      <c r="F73" s="174">
        <f t="shared" si="3"/>
        <v>15</v>
      </c>
      <c r="G73" s="174">
        <f t="shared" si="4"/>
        <v>2</v>
      </c>
      <c r="H73" s="174">
        <f t="shared" si="4"/>
        <v>0</v>
      </c>
      <c r="I73" s="174">
        <f t="shared" si="2"/>
        <v>-1</v>
      </c>
      <c r="J73" s="174">
        <f t="shared" si="2"/>
        <v>-0.8125</v>
      </c>
      <c r="K73" s="174">
        <f t="shared" si="2"/>
        <v>0.6666666666666666</v>
      </c>
      <c r="L73" s="174">
        <f t="shared" si="2"/>
        <v>0</v>
      </c>
      <c r="M73" s="174"/>
      <c r="N73" s="174">
        <f t="shared" si="2"/>
        <v>-0.3333333333333333</v>
      </c>
      <c r="O73" s="174">
        <f t="shared" si="2"/>
        <v>-0.8</v>
      </c>
      <c r="P73" s="174">
        <f t="shared" si="2"/>
        <v>2.5</v>
      </c>
      <c r="Q73" s="174">
        <f t="shared" si="2"/>
        <v>-0.6666666666666666</v>
      </c>
      <c r="R73" s="177">
        <f t="shared" si="5"/>
        <v>1.625</v>
      </c>
      <c r="S73" s="177">
        <f t="shared" si="6"/>
        <v>-0.6190476190476191</v>
      </c>
      <c r="T73" s="177">
        <f t="shared" si="7"/>
        <v>1.25</v>
      </c>
    </row>
    <row r="74" spans="2:20" ht="14.25">
      <c r="B74" s="154" t="s">
        <v>10</v>
      </c>
      <c r="C74" s="176"/>
      <c r="D74" s="201"/>
      <c r="E74" s="201"/>
      <c r="F74" s="174">
        <f t="shared" si="3"/>
        <v>0</v>
      </c>
      <c r="G74" s="174">
        <f t="shared" si="4"/>
        <v>1</v>
      </c>
      <c r="H74" s="174">
        <f t="shared" si="4"/>
        <v>1</v>
      </c>
      <c r="I74" s="174"/>
      <c r="J74" s="174">
        <f t="shared" si="2"/>
        <v>-0.5</v>
      </c>
      <c r="K74" s="174">
        <f t="shared" si="2"/>
        <v>-0.5</v>
      </c>
      <c r="L74" s="174">
        <f t="shared" si="2"/>
        <v>-1</v>
      </c>
      <c r="M74" s="174">
        <f t="shared" si="2"/>
        <v>1</v>
      </c>
      <c r="N74" s="174">
        <f t="shared" si="2"/>
        <v>-1</v>
      </c>
      <c r="O74" s="174">
        <f t="shared" si="2"/>
        <v>2</v>
      </c>
      <c r="P74" s="174"/>
      <c r="Q74" s="174">
        <f t="shared" si="2"/>
        <v>-0.5</v>
      </c>
      <c r="R74" s="177">
        <f t="shared" si="5"/>
        <v>1</v>
      </c>
      <c r="S74" s="177">
        <f t="shared" si="6"/>
        <v>0.5</v>
      </c>
      <c r="T74" s="177">
        <f t="shared" si="7"/>
        <v>-0.5</v>
      </c>
    </row>
    <row r="75" spans="2:20" ht="14.25">
      <c r="B75" s="154" t="s">
        <v>31</v>
      </c>
      <c r="C75" s="176">
        <f>+(G20-C20)/C20</f>
        <v>-0.5</v>
      </c>
      <c r="D75" s="201">
        <f>+(H20-D20)/D20</f>
        <v>0</v>
      </c>
      <c r="E75" s="201">
        <f t="shared" si="8"/>
        <v>-1</v>
      </c>
      <c r="F75" s="174">
        <f t="shared" si="3"/>
        <v>-1</v>
      </c>
      <c r="G75" s="174">
        <f t="shared" si="4"/>
        <v>-1</v>
      </c>
      <c r="H75" s="174">
        <f t="shared" si="4"/>
        <v>-1</v>
      </c>
      <c r="I75" s="174"/>
      <c r="J75" s="174"/>
      <c r="K75" s="174"/>
      <c r="L75" s="174"/>
      <c r="M75" s="174"/>
      <c r="N75" s="174"/>
      <c r="O75" s="174"/>
      <c r="P75" s="174"/>
      <c r="Q75" s="174"/>
      <c r="R75" s="177">
        <f t="shared" si="5"/>
        <v>-0.7619047619047619</v>
      </c>
      <c r="S75" s="177">
        <f t="shared" si="6"/>
        <v>-1</v>
      </c>
      <c r="T75" s="177"/>
    </row>
    <row r="76" spans="2:20" ht="14.25">
      <c r="B76" s="154" t="s">
        <v>64</v>
      </c>
      <c r="C76" s="176"/>
      <c r="D76" s="201"/>
      <c r="E76" s="201"/>
      <c r="F76" s="174"/>
      <c r="G76" s="174"/>
      <c r="H76" s="174">
        <f t="shared" si="4"/>
        <v>1</v>
      </c>
      <c r="I76" s="174">
        <f t="shared" si="2"/>
        <v>-1</v>
      </c>
      <c r="J76" s="174"/>
      <c r="K76" s="174">
        <f t="shared" si="2"/>
        <v>-1</v>
      </c>
      <c r="L76" s="174">
        <f t="shared" si="2"/>
        <v>-0.25</v>
      </c>
      <c r="M76" s="174"/>
      <c r="N76" s="174"/>
      <c r="O76" s="174"/>
      <c r="P76" s="174">
        <f t="shared" si="2"/>
        <v>-0.6666666666666666</v>
      </c>
      <c r="Q76" s="174"/>
      <c r="R76" s="177"/>
      <c r="S76" s="177">
        <f t="shared" si="6"/>
        <v>0.6666666666666666</v>
      </c>
      <c r="T76" s="177">
        <f t="shared" si="7"/>
        <v>1.6</v>
      </c>
    </row>
    <row r="77" spans="2:20" ht="14.25">
      <c r="B77" s="154" t="s">
        <v>32</v>
      </c>
      <c r="C77" s="176"/>
      <c r="D77" s="201"/>
      <c r="E77" s="201"/>
      <c r="F77" s="174"/>
      <c r="G77" s="174"/>
      <c r="H77" s="174"/>
      <c r="I77" s="174"/>
      <c r="J77" s="174"/>
      <c r="K77" s="174"/>
      <c r="L77" s="174"/>
      <c r="M77" s="174"/>
      <c r="N77" s="174"/>
      <c r="O77" s="174"/>
      <c r="P77" s="174"/>
      <c r="Q77" s="174">
        <f t="shared" si="2"/>
        <v>-0.375</v>
      </c>
      <c r="R77" s="177"/>
      <c r="S77" s="177"/>
      <c r="T77" s="177"/>
    </row>
    <row r="78" spans="2:20" ht="14.25">
      <c r="B78" s="154" t="s">
        <v>33</v>
      </c>
      <c r="C78" s="176"/>
      <c r="D78" s="201"/>
      <c r="E78" s="201"/>
      <c r="F78" s="174">
        <f t="shared" si="3"/>
        <v>-1</v>
      </c>
      <c r="G78" s="174"/>
      <c r="H78" s="174"/>
      <c r="I78" s="174">
        <f t="shared" si="2"/>
        <v>-1</v>
      </c>
      <c r="J78" s="174"/>
      <c r="K78" s="174"/>
      <c r="L78" s="174">
        <f t="shared" si="2"/>
        <v>-1</v>
      </c>
      <c r="M78" s="174"/>
      <c r="N78" s="174"/>
      <c r="O78" s="174"/>
      <c r="P78" s="174"/>
      <c r="Q78" s="174"/>
      <c r="R78" s="177">
        <f t="shared" si="5"/>
        <v>0</v>
      </c>
      <c r="S78" s="177">
        <f t="shared" si="6"/>
        <v>0</v>
      </c>
      <c r="T78" s="177">
        <f t="shared" si="7"/>
        <v>0</v>
      </c>
    </row>
    <row r="79" spans="2:20" ht="14.25">
      <c r="B79" s="154" t="s">
        <v>105</v>
      </c>
      <c r="C79" s="176">
        <f>+(G24-C24)/C24</f>
        <v>0</v>
      </c>
      <c r="D79" s="201">
        <f>+(H24-D24)/D24</f>
        <v>1</v>
      </c>
      <c r="E79" s="201">
        <f t="shared" si="8"/>
        <v>7</v>
      </c>
      <c r="F79" s="174">
        <f t="shared" si="3"/>
        <v>0.6666666666666666</v>
      </c>
      <c r="G79" s="174">
        <f t="shared" si="4"/>
        <v>2</v>
      </c>
      <c r="H79" s="174">
        <f t="shared" si="4"/>
        <v>3</v>
      </c>
      <c r="I79" s="174">
        <f t="shared" si="2"/>
        <v>-0.125</v>
      </c>
      <c r="J79" s="174">
        <f t="shared" si="2"/>
        <v>0</v>
      </c>
      <c r="K79" s="174">
        <f t="shared" si="2"/>
        <v>1</v>
      </c>
      <c r="L79" s="174">
        <f t="shared" si="2"/>
        <v>0</v>
      </c>
      <c r="M79" s="174">
        <f t="shared" si="2"/>
        <v>-1</v>
      </c>
      <c r="N79" s="174">
        <f t="shared" si="2"/>
        <v>-0.4</v>
      </c>
      <c r="O79" s="174">
        <f t="shared" si="2"/>
        <v>1</v>
      </c>
      <c r="P79" s="174">
        <f t="shared" si="2"/>
        <v>-0.875</v>
      </c>
      <c r="Q79" s="174"/>
      <c r="R79" s="177">
        <f t="shared" si="5"/>
        <v>1.6666666666666667</v>
      </c>
      <c r="S79" s="177">
        <f t="shared" si="6"/>
        <v>0.4375</v>
      </c>
      <c r="T79" s="177">
        <f t="shared" si="7"/>
        <v>-0.2608695652173913</v>
      </c>
    </row>
    <row r="80" spans="2:20" ht="14.25">
      <c r="B80" s="154" t="s">
        <v>34</v>
      </c>
      <c r="C80" s="176"/>
      <c r="D80" s="201"/>
      <c r="E80" s="201"/>
      <c r="F80" s="174"/>
      <c r="G80" s="174">
        <f t="shared" si="4"/>
        <v>-1</v>
      </c>
      <c r="H80" s="174">
        <f t="shared" si="4"/>
        <v>-0.25</v>
      </c>
      <c r="I80" s="174">
        <f t="shared" si="2"/>
        <v>3</v>
      </c>
      <c r="J80" s="174">
        <f t="shared" si="2"/>
        <v>1</v>
      </c>
      <c r="K80" s="174"/>
      <c r="L80" s="174">
        <f t="shared" si="2"/>
        <v>6</v>
      </c>
      <c r="M80" s="174">
        <f t="shared" si="2"/>
        <v>3.25</v>
      </c>
      <c r="N80" s="174">
        <f t="shared" si="2"/>
        <v>1</v>
      </c>
      <c r="O80" s="174">
        <f t="shared" si="2"/>
        <v>1.3125</v>
      </c>
      <c r="P80" s="174">
        <f t="shared" si="2"/>
        <v>0.6666666666666666</v>
      </c>
      <c r="Q80" s="174">
        <f>+(U25-Q25)/Q25</f>
        <v>0.35294117647058826</v>
      </c>
      <c r="R80" s="177"/>
      <c r="S80" s="177">
        <f t="shared" si="6"/>
        <v>0</v>
      </c>
      <c r="T80" s="177">
        <f t="shared" si="7"/>
        <v>3.1052631578947367</v>
      </c>
    </row>
    <row r="81" spans="2:20" ht="14.25">
      <c r="B81" s="154" t="s">
        <v>35</v>
      </c>
      <c r="C81" s="176"/>
      <c r="D81" s="201">
        <f>+(H26-D26)/D26</f>
        <v>0.6666666666666666</v>
      </c>
      <c r="E81" s="201">
        <f t="shared" si="8"/>
        <v>-0.6</v>
      </c>
      <c r="F81" s="174">
        <f t="shared" si="3"/>
        <v>2</v>
      </c>
      <c r="G81" s="174"/>
      <c r="H81" s="174">
        <f t="shared" si="4"/>
        <v>-0.8</v>
      </c>
      <c r="I81" s="174">
        <f t="shared" si="2"/>
        <v>0</v>
      </c>
      <c r="J81" s="174">
        <f t="shared" si="2"/>
        <v>-0.3333333333333333</v>
      </c>
      <c r="K81" s="174">
        <f t="shared" si="2"/>
        <v>0</v>
      </c>
      <c r="L81" s="174">
        <f t="shared" si="2"/>
        <v>1</v>
      </c>
      <c r="M81" s="174">
        <f t="shared" si="2"/>
        <v>-1</v>
      </c>
      <c r="N81" s="174">
        <f t="shared" si="2"/>
        <v>-1</v>
      </c>
      <c r="O81" s="174">
        <f t="shared" si="2"/>
        <v>-1</v>
      </c>
      <c r="P81" s="174">
        <f t="shared" si="2"/>
        <v>-1</v>
      </c>
      <c r="Q81" s="174"/>
      <c r="R81" s="177">
        <f t="shared" si="5"/>
        <v>0.1111111111111111</v>
      </c>
      <c r="S81" s="177">
        <f t="shared" si="6"/>
        <v>-0.2</v>
      </c>
      <c r="T81" s="177">
        <f t="shared" si="7"/>
        <v>-0.375</v>
      </c>
    </row>
    <row r="82" spans="2:20" ht="14.25">
      <c r="B82" s="154" t="s">
        <v>62</v>
      </c>
      <c r="C82" s="176"/>
      <c r="D82" s="201">
        <f>+(H27-D27)/D27</f>
        <v>-1</v>
      </c>
      <c r="E82" s="201">
        <f t="shared" si="8"/>
        <v>-1</v>
      </c>
      <c r="F82" s="174">
        <f t="shared" si="3"/>
        <v>-1</v>
      </c>
      <c r="G82" s="174">
        <f t="shared" si="4"/>
        <v>-1</v>
      </c>
      <c r="H82" s="174"/>
      <c r="I82" s="174"/>
      <c r="J82" s="174"/>
      <c r="K82" s="174"/>
      <c r="L82" s="174">
        <f t="shared" si="2"/>
        <v>-0.3333333333333333</v>
      </c>
      <c r="M82" s="174"/>
      <c r="N82" s="174"/>
      <c r="O82" s="174"/>
      <c r="P82" s="174">
        <f t="shared" si="2"/>
        <v>0</v>
      </c>
      <c r="Q82" s="174">
        <f>+(U27-Q27)/Q27</f>
        <v>-0.75</v>
      </c>
      <c r="R82" s="177">
        <f t="shared" si="5"/>
        <v>-0.5</v>
      </c>
      <c r="S82" s="177">
        <f t="shared" si="6"/>
        <v>0.5</v>
      </c>
      <c r="T82" s="177">
        <f t="shared" si="7"/>
        <v>1</v>
      </c>
    </row>
    <row r="83" spans="2:20" ht="14.25">
      <c r="B83" s="154" t="s">
        <v>36</v>
      </c>
      <c r="C83" s="176">
        <f>+(G28-C28)/C28</f>
        <v>2</v>
      </c>
      <c r="D83" s="201">
        <f>+(H28-D28)/D28</f>
        <v>1</v>
      </c>
      <c r="E83" s="201"/>
      <c r="F83" s="174"/>
      <c r="G83" s="174">
        <f t="shared" si="4"/>
        <v>-1</v>
      </c>
      <c r="H83" s="174">
        <f t="shared" si="4"/>
        <v>-0.5</v>
      </c>
      <c r="I83" s="174">
        <f t="shared" si="2"/>
        <v>-0.5</v>
      </c>
      <c r="J83" s="174">
        <f t="shared" si="2"/>
        <v>0</v>
      </c>
      <c r="K83" s="174"/>
      <c r="L83" s="174">
        <f t="shared" si="2"/>
        <v>-1</v>
      </c>
      <c r="M83" s="174">
        <f t="shared" si="2"/>
        <v>0</v>
      </c>
      <c r="N83" s="174">
        <f t="shared" si="2"/>
        <v>-1</v>
      </c>
      <c r="O83" s="174"/>
      <c r="P83" s="174"/>
      <c r="Q83" s="174">
        <f>+(U28-Q28)/Q28</f>
        <v>-1</v>
      </c>
      <c r="R83" s="177">
        <f t="shared" si="5"/>
        <v>3</v>
      </c>
      <c r="S83" s="177">
        <f t="shared" si="6"/>
        <v>-0.625</v>
      </c>
      <c r="T83" s="177">
        <f t="shared" si="7"/>
        <v>-0.6666666666666666</v>
      </c>
    </row>
    <row r="84" spans="2:20" ht="14.25">
      <c r="B84" s="154" t="s">
        <v>37</v>
      </c>
      <c r="C84" s="176">
        <f>+(G29-C29)/C29</f>
        <v>-1</v>
      </c>
      <c r="D84" s="201">
        <f>+(H29-D29)/D29</f>
        <v>-0.75</v>
      </c>
      <c r="E84" s="201">
        <f t="shared" si="8"/>
        <v>-1</v>
      </c>
      <c r="F84" s="174">
        <f t="shared" si="3"/>
        <v>-1</v>
      </c>
      <c r="G84" s="174"/>
      <c r="H84" s="174">
        <f t="shared" si="4"/>
        <v>-1</v>
      </c>
      <c r="I84" s="174"/>
      <c r="J84" s="174"/>
      <c r="K84" s="174">
        <f t="shared" si="2"/>
        <v>-0.5</v>
      </c>
      <c r="L84" s="174"/>
      <c r="M84" s="174">
        <f t="shared" si="2"/>
        <v>-1</v>
      </c>
      <c r="N84" s="174"/>
      <c r="O84" s="174">
        <f t="shared" si="2"/>
        <v>3</v>
      </c>
      <c r="P84" s="174"/>
      <c r="Q84" s="174"/>
      <c r="R84" s="177">
        <f t="shared" si="5"/>
        <v>-0.9230769230769231</v>
      </c>
      <c r="S84" s="177">
        <f t="shared" si="6"/>
        <v>2</v>
      </c>
      <c r="T84" s="177">
        <f t="shared" si="7"/>
        <v>-0.6666666666666666</v>
      </c>
    </row>
    <row r="85" spans="2:20" ht="14.25">
      <c r="B85" s="154" t="s">
        <v>38</v>
      </c>
      <c r="C85" s="176">
        <f>+(G30-C30)/C30</f>
        <v>-0.3333333333333333</v>
      </c>
      <c r="D85" s="201">
        <f>+(H30-D30)/D30</f>
        <v>0.5833333333333334</v>
      </c>
      <c r="E85" s="201">
        <f t="shared" si="8"/>
        <v>0.75</v>
      </c>
      <c r="F85" s="174">
        <f t="shared" si="3"/>
        <v>0.7142857142857143</v>
      </c>
      <c r="G85" s="174">
        <f t="shared" si="4"/>
        <v>0</v>
      </c>
      <c r="H85" s="174">
        <f t="shared" si="4"/>
        <v>0.05263157894736842</v>
      </c>
      <c r="I85" s="174">
        <f t="shared" si="2"/>
        <v>0</v>
      </c>
      <c r="J85" s="174">
        <f t="shared" si="2"/>
        <v>-0.6666666666666666</v>
      </c>
      <c r="K85" s="174">
        <f t="shared" si="2"/>
        <v>0.16666666666666666</v>
      </c>
      <c r="L85" s="174">
        <f t="shared" si="2"/>
        <v>-0.75</v>
      </c>
      <c r="M85" s="174">
        <f t="shared" si="2"/>
        <v>-0.7857142857142857</v>
      </c>
      <c r="N85" s="174">
        <f t="shared" si="2"/>
        <v>-0.75</v>
      </c>
      <c r="O85" s="174">
        <f t="shared" si="2"/>
        <v>-0.8571428571428571</v>
      </c>
      <c r="P85" s="174">
        <f t="shared" si="2"/>
        <v>-0.8</v>
      </c>
      <c r="Q85" s="174">
        <f>+(U30-Q30)/Q30</f>
        <v>-0.6666666666666666</v>
      </c>
      <c r="R85" s="177">
        <f t="shared" si="5"/>
        <v>0.4166666666666667</v>
      </c>
      <c r="S85" s="177">
        <f t="shared" si="6"/>
        <v>-0.13725490196078433</v>
      </c>
      <c r="T85" s="177">
        <f t="shared" si="7"/>
        <v>-0.6363636363636364</v>
      </c>
    </row>
    <row r="86" spans="2:20" ht="14.25">
      <c r="B86" s="154" t="s">
        <v>39</v>
      </c>
      <c r="C86" s="176">
        <f>+(G31-C31)/C31</f>
        <v>-1</v>
      </c>
      <c r="D86" s="201"/>
      <c r="E86" s="201"/>
      <c r="F86" s="174"/>
      <c r="G86" s="174"/>
      <c r="H86" s="174"/>
      <c r="I86" s="174"/>
      <c r="J86" s="174"/>
      <c r="K86" s="174">
        <f t="shared" si="2"/>
        <v>-1</v>
      </c>
      <c r="L86" s="174"/>
      <c r="M86" s="174"/>
      <c r="N86" s="174"/>
      <c r="O86" s="174"/>
      <c r="P86" s="174"/>
      <c r="Q86" s="174"/>
      <c r="R86" s="177">
        <f t="shared" si="5"/>
        <v>-1</v>
      </c>
      <c r="S86" s="177"/>
      <c r="T86" s="177">
        <f t="shared" si="7"/>
        <v>-1</v>
      </c>
    </row>
    <row r="87" spans="2:20" ht="14.25">
      <c r="B87" s="154" t="s">
        <v>12</v>
      </c>
      <c r="C87" s="176"/>
      <c r="D87" s="201">
        <f>+(H32-D32)/D32</f>
        <v>0</v>
      </c>
      <c r="E87" s="201">
        <f t="shared" si="8"/>
        <v>0</v>
      </c>
      <c r="F87" s="174">
        <f t="shared" si="3"/>
        <v>1.5</v>
      </c>
      <c r="G87" s="174">
        <f t="shared" si="4"/>
        <v>2</v>
      </c>
      <c r="H87" s="174">
        <f t="shared" si="4"/>
        <v>3</v>
      </c>
      <c r="I87" s="174">
        <f t="shared" si="2"/>
        <v>-1</v>
      </c>
      <c r="J87" s="174">
        <f t="shared" si="2"/>
        <v>-0.8</v>
      </c>
      <c r="K87" s="174">
        <f t="shared" si="2"/>
        <v>-0.3333333333333333</v>
      </c>
      <c r="L87" s="174">
        <f t="shared" si="2"/>
        <v>-0.5</v>
      </c>
      <c r="M87" s="174"/>
      <c r="N87" s="174">
        <f t="shared" si="2"/>
        <v>1</v>
      </c>
      <c r="O87" s="174">
        <f t="shared" si="2"/>
        <v>0.5</v>
      </c>
      <c r="P87" s="174">
        <f t="shared" si="2"/>
        <v>0.5</v>
      </c>
      <c r="Q87" s="174">
        <f>+(U32-Q32)/Q32</f>
        <v>0.5</v>
      </c>
      <c r="R87" s="177">
        <f t="shared" si="5"/>
        <v>1</v>
      </c>
      <c r="S87" s="177">
        <f t="shared" si="6"/>
        <v>0</v>
      </c>
      <c r="T87" s="177">
        <f t="shared" si="7"/>
        <v>0</v>
      </c>
    </row>
    <row r="88" spans="2:20" ht="14.25">
      <c r="B88" s="154" t="s">
        <v>40</v>
      </c>
      <c r="C88" s="176">
        <f>+(G33-C33)/C33</f>
        <v>0.25</v>
      </c>
      <c r="D88" s="201">
        <f>+(H33-D33)/D33</f>
        <v>-0.8571428571428571</v>
      </c>
      <c r="E88" s="201">
        <f t="shared" si="8"/>
        <v>2</v>
      </c>
      <c r="F88" s="174"/>
      <c r="G88" s="174">
        <f t="shared" si="4"/>
        <v>-0.4</v>
      </c>
      <c r="H88" s="174">
        <f t="shared" si="4"/>
        <v>0</v>
      </c>
      <c r="I88" s="174">
        <f t="shared" si="2"/>
        <v>-0.3333333333333333</v>
      </c>
      <c r="J88" s="174">
        <f t="shared" si="2"/>
        <v>1</v>
      </c>
      <c r="K88" s="174">
        <f t="shared" si="2"/>
        <v>-1</v>
      </c>
      <c r="L88" s="174">
        <f t="shared" si="2"/>
        <v>-1</v>
      </c>
      <c r="M88" s="174">
        <f t="shared" si="2"/>
        <v>-1</v>
      </c>
      <c r="N88" s="174">
        <f t="shared" si="2"/>
        <v>-1</v>
      </c>
      <c r="O88" s="174"/>
      <c r="P88" s="174"/>
      <c r="Q88" s="174"/>
      <c r="R88" s="177">
        <f t="shared" si="5"/>
        <v>-0.3684210526315789</v>
      </c>
      <c r="S88" s="177">
        <f t="shared" si="6"/>
        <v>-0.08333333333333333</v>
      </c>
      <c r="T88" s="177">
        <f t="shared" si="7"/>
        <v>-1</v>
      </c>
    </row>
    <row r="89" spans="2:20" ht="14.25">
      <c r="B89" s="154" t="s">
        <v>41</v>
      </c>
      <c r="C89" s="176">
        <f>+(G34-C34)/C34</f>
        <v>-1</v>
      </c>
      <c r="D89" s="201"/>
      <c r="E89" s="201">
        <f t="shared" si="8"/>
        <v>-1</v>
      </c>
      <c r="F89" s="174"/>
      <c r="G89" s="174"/>
      <c r="H89" s="174"/>
      <c r="I89" s="174"/>
      <c r="J89" s="174"/>
      <c r="K89" s="174">
        <f t="shared" si="2"/>
        <v>-1</v>
      </c>
      <c r="L89" s="174">
        <f t="shared" si="2"/>
        <v>-0.8</v>
      </c>
      <c r="M89" s="174">
        <f t="shared" si="2"/>
        <v>-1</v>
      </c>
      <c r="N89" s="174"/>
      <c r="O89" s="174"/>
      <c r="P89" s="174">
        <f t="shared" si="2"/>
        <v>-1</v>
      </c>
      <c r="Q89" s="174"/>
      <c r="R89" s="177">
        <f t="shared" si="5"/>
        <v>-1</v>
      </c>
      <c r="S89" s="177"/>
      <c r="T89" s="177">
        <f t="shared" si="7"/>
        <v>-0.25</v>
      </c>
    </row>
    <row r="90" spans="2:20" ht="14.25">
      <c r="B90" s="154" t="s">
        <v>42</v>
      </c>
      <c r="C90" s="176">
        <f>+(G35-C35)/C35</f>
        <v>7</v>
      </c>
      <c r="D90" s="201"/>
      <c r="E90" s="201">
        <f t="shared" si="8"/>
        <v>-0.7142857142857143</v>
      </c>
      <c r="F90" s="174">
        <f t="shared" si="3"/>
        <v>-1</v>
      </c>
      <c r="G90" s="174">
        <f t="shared" si="4"/>
        <v>-0.25</v>
      </c>
      <c r="H90" s="174">
        <f t="shared" si="4"/>
        <v>-0.75</v>
      </c>
      <c r="I90" s="174">
        <f t="shared" si="2"/>
        <v>-0.5</v>
      </c>
      <c r="J90" s="174"/>
      <c r="K90" s="174">
        <f t="shared" si="2"/>
        <v>1.5</v>
      </c>
      <c r="L90" s="174">
        <f t="shared" si="2"/>
        <v>0</v>
      </c>
      <c r="M90" s="174">
        <f t="shared" si="2"/>
        <v>-1</v>
      </c>
      <c r="N90" s="174">
        <f t="shared" si="2"/>
        <v>-1</v>
      </c>
      <c r="O90" s="174">
        <f t="shared" si="2"/>
        <v>-1</v>
      </c>
      <c r="P90" s="174">
        <f t="shared" si="2"/>
        <v>2</v>
      </c>
      <c r="Q90" s="174"/>
      <c r="R90" s="177">
        <f t="shared" si="5"/>
        <v>0</v>
      </c>
      <c r="S90" s="177">
        <f t="shared" si="6"/>
        <v>-0.2857142857142857</v>
      </c>
      <c r="T90" s="177">
        <f t="shared" si="7"/>
        <v>0.6</v>
      </c>
    </row>
    <row r="91" spans="2:20" ht="14.25">
      <c r="B91" s="154" t="s">
        <v>43</v>
      </c>
      <c r="C91" s="176"/>
      <c r="D91" s="201"/>
      <c r="E91" s="201"/>
      <c r="F91" s="174"/>
      <c r="G91" s="174">
        <f t="shared" si="4"/>
        <v>-1</v>
      </c>
      <c r="H91" s="174"/>
      <c r="I91" s="174"/>
      <c r="J91" s="174"/>
      <c r="K91" s="174"/>
      <c r="L91" s="174"/>
      <c r="M91" s="174"/>
      <c r="N91" s="174"/>
      <c r="O91" s="174"/>
      <c r="P91" s="174"/>
      <c r="Q91" s="174"/>
      <c r="R91" s="177"/>
      <c r="S91" s="177">
        <f t="shared" si="6"/>
        <v>-1</v>
      </c>
      <c r="T91" s="177"/>
    </row>
    <row r="92" spans="2:20" ht="14.25">
      <c r="B92" s="154" t="s">
        <v>13</v>
      </c>
      <c r="C92" s="176">
        <f aca="true" t="shared" si="9" ref="C92:D94">+(G37-C37)/C37</f>
        <v>1.263157894736842</v>
      </c>
      <c r="D92" s="201">
        <f t="shared" si="9"/>
        <v>0.6842105263157895</v>
      </c>
      <c r="E92" s="201">
        <f t="shared" si="8"/>
        <v>-0.2926829268292683</v>
      </c>
      <c r="F92" s="174">
        <f t="shared" si="3"/>
        <v>0.23809523809523808</v>
      </c>
      <c r="G92" s="174">
        <f t="shared" si="4"/>
        <v>-0.046511627906976744</v>
      </c>
      <c r="H92" s="174">
        <f t="shared" si="4"/>
        <v>-0.09375</v>
      </c>
      <c r="I92" s="174">
        <f t="shared" si="2"/>
        <v>0.3448275862068966</v>
      </c>
      <c r="J92" s="174">
        <f t="shared" si="2"/>
        <v>-0.09615384615384616</v>
      </c>
      <c r="K92" s="174">
        <f t="shared" si="2"/>
        <v>0.9024390243902439</v>
      </c>
      <c r="L92" s="174">
        <f t="shared" si="2"/>
        <v>0.5517241379310345</v>
      </c>
      <c r="M92" s="174">
        <f t="shared" si="2"/>
        <v>-0.28205128205128205</v>
      </c>
      <c r="N92" s="174">
        <f t="shared" si="2"/>
        <v>-0.2765957446808511</v>
      </c>
      <c r="O92" s="174">
        <f t="shared" si="2"/>
        <v>-0.38461538461538464</v>
      </c>
      <c r="P92" s="174">
        <f t="shared" si="2"/>
        <v>0.6444444444444445</v>
      </c>
      <c r="Q92" s="174">
        <f>+(U37-Q37)/Q37</f>
        <v>0.9642857142857143</v>
      </c>
      <c r="R92" s="177">
        <f t="shared" si="5"/>
        <v>0.2892561983471074</v>
      </c>
      <c r="S92" s="177">
        <f t="shared" si="6"/>
        <v>0</v>
      </c>
      <c r="T92" s="177">
        <f t="shared" si="7"/>
        <v>0.1858974358974359</v>
      </c>
    </row>
    <row r="93" spans="2:20" ht="14.25">
      <c r="B93" s="154" t="s">
        <v>44</v>
      </c>
      <c r="C93" s="176">
        <f t="shared" si="9"/>
        <v>-0.7</v>
      </c>
      <c r="D93" s="201">
        <f t="shared" si="9"/>
        <v>2.5</v>
      </c>
      <c r="E93" s="201">
        <f t="shared" si="8"/>
        <v>0.5</v>
      </c>
      <c r="F93" s="174">
        <f t="shared" si="3"/>
        <v>-0.2</v>
      </c>
      <c r="G93" s="174">
        <f t="shared" si="4"/>
        <v>2.3333333333333335</v>
      </c>
      <c r="H93" s="174">
        <f t="shared" si="4"/>
        <v>-0.5</v>
      </c>
      <c r="I93" s="174">
        <f t="shared" si="2"/>
        <v>0.16666666666666666</v>
      </c>
      <c r="J93" s="174">
        <f t="shared" si="2"/>
        <v>-0.625</v>
      </c>
      <c r="K93" s="174">
        <f t="shared" si="2"/>
        <v>-0.5</v>
      </c>
      <c r="L93" s="174">
        <f t="shared" si="2"/>
        <v>-0.5714285714285714</v>
      </c>
      <c r="M93" s="174">
        <f t="shared" si="2"/>
        <v>-0.42857142857142855</v>
      </c>
      <c r="N93" s="174">
        <f t="shared" si="2"/>
        <v>-1</v>
      </c>
      <c r="O93" s="174">
        <f t="shared" si="2"/>
        <v>-0.8</v>
      </c>
      <c r="P93" s="174">
        <f t="shared" si="2"/>
        <v>-1</v>
      </c>
      <c r="Q93" s="174">
        <f>+(U38-Q38)/Q38</f>
        <v>-0.75</v>
      </c>
      <c r="R93" s="177">
        <f t="shared" si="5"/>
        <v>0.10714285714285714</v>
      </c>
      <c r="S93" s="177">
        <f t="shared" si="6"/>
        <v>-0.12903225806451613</v>
      </c>
      <c r="T93" s="177">
        <f t="shared" si="7"/>
        <v>-0.5555555555555556</v>
      </c>
    </row>
    <row r="94" spans="2:20" ht="14.25">
      <c r="B94" s="154" t="s">
        <v>14</v>
      </c>
      <c r="C94" s="176">
        <f t="shared" si="9"/>
        <v>-1</v>
      </c>
      <c r="D94" s="201">
        <f t="shared" si="9"/>
        <v>-0.5</v>
      </c>
      <c r="E94" s="201">
        <f t="shared" si="8"/>
        <v>-1</v>
      </c>
      <c r="F94" s="174">
        <f t="shared" si="3"/>
        <v>-1</v>
      </c>
      <c r="G94" s="174"/>
      <c r="H94" s="174">
        <f t="shared" si="4"/>
        <v>-1</v>
      </c>
      <c r="I94" s="174"/>
      <c r="J94" s="174"/>
      <c r="K94" s="174"/>
      <c r="L94" s="174"/>
      <c r="M94" s="174"/>
      <c r="N94" s="174"/>
      <c r="O94" s="174"/>
      <c r="P94" s="174">
        <f t="shared" si="2"/>
        <v>-1</v>
      </c>
      <c r="Q94" s="174">
        <f>+(U39-Q39)/Q39</f>
        <v>-1</v>
      </c>
      <c r="R94" s="177">
        <f t="shared" si="5"/>
        <v>-0.8888888888888888</v>
      </c>
      <c r="S94" s="177">
        <f t="shared" si="6"/>
        <v>-1</v>
      </c>
      <c r="T94" s="177"/>
    </row>
    <row r="95" spans="2:20" ht="14.25">
      <c r="B95" s="154" t="s">
        <v>15</v>
      </c>
      <c r="C95" s="176"/>
      <c r="D95" s="201"/>
      <c r="E95" s="201"/>
      <c r="F95" s="174"/>
      <c r="G95" s="174"/>
      <c r="H95" s="174"/>
      <c r="I95" s="174"/>
      <c r="J95" s="174"/>
      <c r="K95" s="174">
        <f t="shared" si="2"/>
        <v>-0.75</v>
      </c>
      <c r="L95" s="174">
        <f t="shared" si="2"/>
        <v>-0.8</v>
      </c>
      <c r="M95" s="174"/>
      <c r="N95" s="174"/>
      <c r="O95" s="174">
        <f t="shared" si="2"/>
        <v>-1</v>
      </c>
      <c r="P95" s="174">
        <f t="shared" si="2"/>
        <v>0</v>
      </c>
      <c r="Q95" s="174"/>
      <c r="R95" s="177"/>
      <c r="S95" s="177"/>
      <c r="T95" s="177">
        <f t="shared" si="7"/>
        <v>-0.7692307692307693</v>
      </c>
    </row>
    <row r="96" spans="2:20" ht="14.25">
      <c r="B96" s="154" t="s">
        <v>45</v>
      </c>
      <c r="C96" s="176"/>
      <c r="D96" s="201"/>
      <c r="E96" s="201">
        <f t="shared" si="8"/>
        <v>-1</v>
      </c>
      <c r="F96" s="174">
        <f t="shared" si="3"/>
        <v>-1</v>
      </c>
      <c r="G96" s="174">
        <f t="shared" si="4"/>
        <v>-1</v>
      </c>
      <c r="H96" s="174">
        <f t="shared" si="4"/>
        <v>-1</v>
      </c>
      <c r="I96" s="174"/>
      <c r="J96" s="174"/>
      <c r="K96" s="174"/>
      <c r="L96" s="174"/>
      <c r="M96" s="174"/>
      <c r="N96" s="174"/>
      <c r="O96" s="174">
        <f t="shared" si="2"/>
        <v>-1</v>
      </c>
      <c r="P96" s="174"/>
      <c r="Q96" s="174"/>
      <c r="R96" s="177">
        <f t="shared" si="5"/>
        <v>0.3333333333333333</v>
      </c>
      <c r="S96" s="177">
        <f t="shared" si="6"/>
        <v>-1</v>
      </c>
      <c r="T96" s="177"/>
    </row>
    <row r="97" spans="2:20" ht="14.25">
      <c r="B97" s="154" t="s">
        <v>46</v>
      </c>
      <c r="C97" s="176"/>
      <c r="D97" s="201">
        <f>+(H42-D42)/D42</f>
        <v>-1</v>
      </c>
      <c r="E97" s="201"/>
      <c r="F97" s="174">
        <f t="shared" si="3"/>
        <v>-1</v>
      </c>
      <c r="G97" s="174">
        <f t="shared" si="4"/>
        <v>-1</v>
      </c>
      <c r="H97" s="174"/>
      <c r="I97" s="174"/>
      <c r="J97" s="174"/>
      <c r="K97" s="174"/>
      <c r="L97" s="174"/>
      <c r="M97" s="174"/>
      <c r="N97" s="174"/>
      <c r="O97" s="174"/>
      <c r="P97" s="174"/>
      <c r="Q97" s="174"/>
      <c r="R97" s="177">
        <f t="shared" si="5"/>
        <v>0</v>
      </c>
      <c r="S97" s="177">
        <f t="shared" si="6"/>
        <v>-1</v>
      </c>
      <c r="T97" s="177"/>
    </row>
    <row r="98" spans="2:20" ht="14.25">
      <c r="B98" s="154" t="s">
        <v>47</v>
      </c>
      <c r="C98" s="176">
        <f>+(G43-C43)/C43</f>
        <v>-0.8</v>
      </c>
      <c r="D98" s="201">
        <f>+(H43-D43)/D43</f>
        <v>-1</v>
      </c>
      <c r="E98" s="201">
        <f t="shared" si="8"/>
        <v>-1</v>
      </c>
      <c r="F98" s="174">
        <f t="shared" si="3"/>
        <v>-0.4</v>
      </c>
      <c r="G98" s="174">
        <f t="shared" si="4"/>
        <v>1</v>
      </c>
      <c r="H98" s="174"/>
      <c r="I98" s="174"/>
      <c r="J98" s="174">
        <f t="shared" si="2"/>
        <v>-0.3333333333333333</v>
      </c>
      <c r="K98" s="174">
        <f t="shared" si="2"/>
        <v>-0.5</v>
      </c>
      <c r="L98" s="174">
        <f t="shared" si="2"/>
        <v>0.5</v>
      </c>
      <c r="M98" s="174">
        <f t="shared" si="2"/>
        <v>0</v>
      </c>
      <c r="N98" s="174">
        <f t="shared" si="2"/>
        <v>-1</v>
      </c>
      <c r="O98" s="174">
        <f t="shared" si="2"/>
        <v>-1</v>
      </c>
      <c r="P98" s="174">
        <f t="shared" si="2"/>
        <v>-1</v>
      </c>
      <c r="Q98" s="174">
        <f>+(U43-Q43)/Q43</f>
        <v>-1</v>
      </c>
      <c r="R98" s="177">
        <f t="shared" si="5"/>
        <v>-0.8</v>
      </c>
      <c r="S98" s="177">
        <f t="shared" si="6"/>
        <v>0.75</v>
      </c>
      <c r="T98" s="177">
        <f t="shared" si="7"/>
        <v>-0.2857142857142857</v>
      </c>
    </row>
    <row r="99" spans="2:20" ht="14.25">
      <c r="B99" s="154" t="s">
        <v>48</v>
      </c>
      <c r="C99" s="176">
        <f>+(G44-C44)/C44</f>
        <v>-1</v>
      </c>
      <c r="D99" s="201"/>
      <c r="E99" s="201"/>
      <c r="F99" s="174"/>
      <c r="G99" s="174"/>
      <c r="H99" s="174"/>
      <c r="I99" s="174"/>
      <c r="J99" s="174"/>
      <c r="K99" s="174"/>
      <c r="L99" s="174"/>
      <c r="M99" s="174"/>
      <c r="N99" s="174"/>
      <c r="O99" s="174"/>
      <c r="P99" s="174"/>
      <c r="Q99" s="174"/>
      <c r="R99" s="177">
        <f t="shared" si="5"/>
        <v>-1</v>
      </c>
      <c r="S99" s="177"/>
      <c r="T99" s="177"/>
    </row>
    <row r="100" spans="2:20" ht="14.25">
      <c r="B100" s="154" t="s">
        <v>94</v>
      </c>
      <c r="C100" s="176">
        <f>+(G45-C45)/C45</f>
        <v>-1</v>
      </c>
      <c r="D100" s="201">
        <f>+(H45-D45)/D45</f>
        <v>1.5</v>
      </c>
      <c r="E100" s="201"/>
      <c r="F100" s="174"/>
      <c r="G100" s="174"/>
      <c r="H100" s="174">
        <f t="shared" si="4"/>
        <v>-0.4</v>
      </c>
      <c r="I100" s="174">
        <f t="shared" si="2"/>
        <v>-0.5</v>
      </c>
      <c r="J100" s="174"/>
      <c r="K100" s="174">
        <f t="shared" si="2"/>
        <v>-0.4</v>
      </c>
      <c r="L100" s="174">
        <f t="shared" si="2"/>
        <v>0</v>
      </c>
      <c r="M100" s="174">
        <f t="shared" si="2"/>
        <v>-0.75</v>
      </c>
      <c r="N100" s="174">
        <f t="shared" si="2"/>
        <v>-0.5</v>
      </c>
      <c r="O100" s="174">
        <f t="shared" si="2"/>
        <v>0</v>
      </c>
      <c r="P100" s="174">
        <f t="shared" si="2"/>
        <v>-0.3333333333333333</v>
      </c>
      <c r="Q100" s="174">
        <f>+(U45-Q45)/Q45</f>
        <v>-1</v>
      </c>
      <c r="R100" s="177">
        <f t="shared" si="5"/>
        <v>1.1666666666666667</v>
      </c>
      <c r="S100" s="177">
        <f t="shared" si="6"/>
        <v>0.23076923076923078</v>
      </c>
      <c r="T100" s="177">
        <f t="shared" si="7"/>
        <v>-0.4375</v>
      </c>
    </row>
    <row r="101" spans="2:20" ht="14.25">
      <c r="B101" s="154" t="s">
        <v>49</v>
      </c>
      <c r="C101" s="176"/>
      <c r="D101" s="201"/>
      <c r="E101" s="201"/>
      <c r="F101" s="174"/>
      <c r="G101" s="174"/>
      <c r="H101" s="174"/>
      <c r="I101" s="174"/>
      <c r="J101" s="174"/>
      <c r="K101" s="174">
        <f t="shared" si="2"/>
        <v>-1</v>
      </c>
      <c r="L101" s="174"/>
      <c r="M101" s="174"/>
      <c r="N101" s="174"/>
      <c r="O101" s="174"/>
      <c r="P101" s="174"/>
      <c r="Q101" s="174"/>
      <c r="R101" s="177"/>
      <c r="S101" s="177"/>
      <c r="T101" s="177">
        <f t="shared" si="7"/>
        <v>-1</v>
      </c>
    </row>
    <row r="102" spans="2:20" ht="14.25">
      <c r="B102" s="154" t="s">
        <v>50</v>
      </c>
      <c r="C102" s="176"/>
      <c r="D102" s="201"/>
      <c r="E102" s="201">
        <f t="shared" si="8"/>
        <v>-0.6</v>
      </c>
      <c r="F102" s="174"/>
      <c r="G102" s="174">
        <f t="shared" si="4"/>
        <v>-1</v>
      </c>
      <c r="H102" s="174"/>
      <c r="I102" s="174">
        <f t="shared" si="2"/>
        <v>-1</v>
      </c>
      <c r="J102" s="174"/>
      <c r="K102" s="174"/>
      <c r="L102" s="174"/>
      <c r="M102" s="174"/>
      <c r="N102" s="174"/>
      <c r="O102" s="174"/>
      <c r="P102" s="174">
        <f t="shared" si="2"/>
        <v>-0.5</v>
      </c>
      <c r="Q102" s="174"/>
      <c r="R102" s="177">
        <f t="shared" si="5"/>
        <v>0.4</v>
      </c>
      <c r="S102" s="177">
        <f t="shared" si="6"/>
        <v>-1</v>
      </c>
      <c r="T102" s="177"/>
    </row>
    <row r="103" spans="2:20" ht="14.25">
      <c r="B103" s="154" t="s">
        <v>51</v>
      </c>
      <c r="C103" s="176"/>
      <c r="D103" s="201"/>
      <c r="E103" s="201"/>
      <c r="F103" s="174"/>
      <c r="G103" s="174">
        <f t="shared" si="4"/>
        <v>-1</v>
      </c>
      <c r="H103" s="174"/>
      <c r="I103" s="174"/>
      <c r="J103" s="174"/>
      <c r="K103" s="174"/>
      <c r="L103" s="174"/>
      <c r="M103" s="174"/>
      <c r="N103" s="174">
        <f t="shared" si="2"/>
        <v>-1</v>
      </c>
      <c r="O103" s="174"/>
      <c r="P103" s="174"/>
      <c r="Q103" s="174"/>
      <c r="R103" s="177"/>
      <c r="S103" s="177">
        <f t="shared" si="6"/>
        <v>0</v>
      </c>
      <c r="T103" s="177">
        <f t="shared" si="7"/>
        <v>-1</v>
      </c>
    </row>
    <row r="104" spans="2:20" ht="14.25">
      <c r="B104" s="154" t="s">
        <v>52</v>
      </c>
      <c r="C104" s="176">
        <f>+(G49-C49)/C49</f>
        <v>-0.9</v>
      </c>
      <c r="D104" s="201">
        <f>+(H49-D49)/D49</f>
        <v>-0.3333333333333333</v>
      </c>
      <c r="E104" s="201">
        <f t="shared" si="8"/>
        <v>0</v>
      </c>
      <c r="F104" s="174">
        <f t="shared" si="3"/>
        <v>-1</v>
      </c>
      <c r="G104" s="174">
        <f t="shared" si="4"/>
        <v>-1</v>
      </c>
      <c r="H104" s="174">
        <f t="shared" si="4"/>
        <v>2</v>
      </c>
      <c r="I104" s="174">
        <f t="shared" si="2"/>
        <v>-1</v>
      </c>
      <c r="J104" s="174"/>
      <c r="K104" s="174"/>
      <c r="L104" s="174">
        <f t="shared" si="2"/>
        <v>-1</v>
      </c>
      <c r="M104" s="174"/>
      <c r="N104" s="174"/>
      <c r="O104" s="174"/>
      <c r="P104" s="174"/>
      <c r="Q104" s="174">
        <f>+(U49-Q49)/Q49</f>
        <v>-0.8571428571428571</v>
      </c>
      <c r="R104" s="177">
        <f t="shared" si="5"/>
        <v>-0.7</v>
      </c>
      <c r="S104" s="177">
        <f t="shared" si="6"/>
        <v>0</v>
      </c>
      <c r="T104" s="177">
        <f t="shared" si="7"/>
        <v>0.16666666666666666</v>
      </c>
    </row>
    <row r="105" spans="2:20" ht="14.25">
      <c r="B105" s="154" t="s">
        <v>53</v>
      </c>
      <c r="C105" s="176"/>
      <c r="D105" s="201">
        <f>+(H50-D50)/D50</f>
        <v>-1</v>
      </c>
      <c r="E105" s="201">
        <f t="shared" si="8"/>
        <v>-1</v>
      </c>
      <c r="F105" s="174">
        <f t="shared" si="3"/>
        <v>-0.75</v>
      </c>
      <c r="G105" s="174"/>
      <c r="H105" s="174"/>
      <c r="I105" s="174"/>
      <c r="J105" s="174">
        <f t="shared" si="2"/>
        <v>-1</v>
      </c>
      <c r="K105" s="174"/>
      <c r="L105" s="174"/>
      <c r="M105" s="174"/>
      <c r="N105" s="174"/>
      <c r="O105" s="174"/>
      <c r="P105" s="174">
        <f t="shared" si="2"/>
        <v>0</v>
      </c>
      <c r="Q105" s="174"/>
      <c r="R105" s="177">
        <f t="shared" si="5"/>
        <v>-0.875</v>
      </c>
      <c r="S105" s="177">
        <f t="shared" si="6"/>
        <v>-1</v>
      </c>
      <c r="T105" s="177"/>
    </row>
    <row r="106" spans="2:20" ht="14.25">
      <c r="B106" s="154" t="s">
        <v>54</v>
      </c>
      <c r="C106" s="176"/>
      <c r="D106" s="201"/>
      <c r="E106" s="201"/>
      <c r="F106" s="174"/>
      <c r="G106" s="174">
        <f t="shared" si="4"/>
        <v>-1</v>
      </c>
      <c r="H106" s="174"/>
      <c r="I106" s="174"/>
      <c r="J106" s="174">
        <f t="shared" si="2"/>
        <v>-1</v>
      </c>
      <c r="K106" s="174"/>
      <c r="L106" s="174"/>
      <c r="M106" s="174"/>
      <c r="N106" s="174"/>
      <c r="O106" s="174"/>
      <c r="P106" s="174"/>
      <c r="Q106" s="174"/>
      <c r="R106" s="177"/>
      <c r="S106" s="177">
        <f t="shared" si="6"/>
        <v>-1</v>
      </c>
      <c r="T106" s="177"/>
    </row>
    <row r="107" spans="2:20" ht="14.25">
      <c r="B107" s="154" t="s">
        <v>16</v>
      </c>
      <c r="C107" s="176"/>
      <c r="D107" s="201">
        <f>+(H52-D52)/D52</f>
        <v>0.5</v>
      </c>
      <c r="E107" s="201">
        <f t="shared" si="8"/>
        <v>-0.2608695652173913</v>
      </c>
      <c r="F107" s="174">
        <f t="shared" si="3"/>
        <v>0.06382978723404255</v>
      </c>
      <c r="G107" s="174">
        <f t="shared" si="4"/>
        <v>0.16216216216216217</v>
      </c>
      <c r="H107" s="174">
        <f t="shared" si="4"/>
        <v>0.6923076923076923</v>
      </c>
      <c r="I107" s="174">
        <f t="shared" si="2"/>
        <v>0.11764705882352941</v>
      </c>
      <c r="J107" s="174">
        <f t="shared" si="2"/>
        <v>0.4</v>
      </c>
      <c r="K107" s="174">
        <f t="shared" si="2"/>
        <v>0.813953488372093</v>
      </c>
      <c r="L107" s="174">
        <f t="shared" si="2"/>
        <v>-0.015151515151515152</v>
      </c>
      <c r="M107" s="174">
        <f t="shared" si="2"/>
        <v>0.10526315789473684</v>
      </c>
      <c r="N107" s="174">
        <f t="shared" si="2"/>
        <v>-0.4142857142857143</v>
      </c>
      <c r="O107" s="174">
        <f t="shared" si="2"/>
        <v>-0.6923076923076923</v>
      </c>
      <c r="P107" s="174">
        <f t="shared" si="2"/>
        <v>0.046153846153846156</v>
      </c>
      <c r="Q107" s="174">
        <f>+(U52-Q52)/Q52</f>
        <v>-0.2857142857142857</v>
      </c>
      <c r="R107" s="177">
        <f t="shared" si="5"/>
        <v>0.3445378151260504</v>
      </c>
      <c r="S107" s="177">
        <f t="shared" si="6"/>
        <v>0.35625</v>
      </c>
      <c r="T107" s="177">
        <f t="shared" si="7"/>
        <v>0.041474654377880185</v>
      </c>
    </row>
    <row r="108" spans="2:20" ht="14.25">
      <c r="B108" s="154" t="s">
        <v>55</v>
      </c>
      <c r="C108" s="176"/>
      <c r="D108" s="201"/>
      <c r="E108" s="201">
        <f t="shared" si="8"/>
        <v>-0.5</v>
      </c>
      <c r="F108" s="174">
        <f t="shared" si="3"/>
        <v>-0.8</v>
      </c>
      <c r="G108" s="174"/>
      <c r="H108" s="174"/>
      <c r="I108" s="174">
        <f t="shared" si="2"/>
        <v>0</v>
      </c>
      <c r="J108" s="174">
        <f t="shared" si="2"/>
        <v>0</v>
      </c>
      <c r="K108" s="174">
        <f t="shared" si="2"/>
        <v>-1</v>
      </c>
      <c r="L108" s="174">
        <f t="shared" si="2"/>
        <v>3</v>
      </c>
      <c r="M108" s="174">
        <f t="shared" si="2"/>
        <v>0</v>
      </c>
      <c r="N108" s="174">
        <f t="shared" si="2"/>
        <v>-1</v>
      </c>
      <c r="O108" s="174"/>
      <c r="P108" s="174">
        <f t="shared" si="2"/>
        <v>-0.5</v>
      </c>
      <c r="Q108" s="174">
        <f>+(U53-Q53)/Q53</f>
        <v>2</v>
      </c>
      <c r="R108" s="177">
        <f t="shared" si="5"/>
        <v>-0.7142857142857143</v>
      </c>
      <c r="S108" s="177">
        <f t="shared" si="6"/>
        <v>2.5</v>
      </c>
      <c r="T108" s="177">
        <f t="shared" si="7"/>
        <v>-0.2857142857142857</v>
      </c>
    </row>
    <row r="109" spans="2:20" ht="14.25">
      <c r="B109" s="154" t="s">
        <v>56</v>
      </c>
      <c r="C109" s="176">
        <f>+(G54-C54)/C54</f>
        <v>0</v>
      </c>
      <c r="D109" s="201">
        <f>+(H54-D54)/D54</f>
        <v>-1</v>
      </c>
      <c r="E109" s="201"/>
      <c r="F109" s="174"/>
      <c r="G109" s="174">
        <f t="shared" si="4"/>
        <v>-1</v>
      </c>
      <c r="H109" s="174"/>
      <c r="I109" s="174"/>
      <c r="J109" s="174"/>
      <c r="K109" s="174"/>
      <c r="L109" s="174">
        <f t="shared" si="2"/>
        <v>-1</v>
      </c>
      <c r="M109" s="174"/>
      <c r="N109" s="174">
        <f t="shared" si="2"/>
        <v>1</v>
      </c>
      <c r="O109" s="174">
        <f t="shared" si="2"/>
        <v>0</v>
      </c>
      <c r="P109" s="174"/>
      <c r="Q109" s="174"/>
      <c r="R109" s="177">
        <f t="shared" si="5"/>
        <v>-0.5</v>
      </c>
      <c r="S109" s="177">
        <f t="shared" si="6"/>
        <v>2</v>
      </c>
      <c r="T109" s="177">
        <f t="shared" si="7"/>
        <v>0</v>
      </c>
    </row>
    <row r="110" spans="2:20" ht="15" thickBot="1">
      <c r="B110" s="155" t="s">
        <v>57</v>
      </c>
      <c r="C110" s="178"/>
      <c r="D110" s="202">
        <f>+(H55-D55)/D55</f>
        <v>4</v>
      </c>
      <c r="E110" s="202">
        <f t="shared" si="8"/>
        <v>1.75</v>
      </c>
      <c r="F110" s="179"/>
      <c r="G110" s="179"/>
      <c r="H110" s="179">
        <f t="shared" si="4"/>
        <v>0</v>
      </c>
      <c r="I110" s="179">
        <f t="shared" si="2"/>
        <v>0</v>
      </c>
      <c r="J110" s="179">
        <f t="shared" si="2"/>
        <v>-0.5263157894736842</v>
      </c>
      <c r="K110" s="179">
        <f t="shared" si="2"/>
        <v>2.8</v>
      </c>
      <c r="L110" s="179">
        <f t="shared" si="2"/>
        <v>0.8</v>
      </c>
      <c r="M110" s="179">
        <f t="shared" si="2"/>
        <v>0.18181818181818182</v>
      </c>
      <c r="N110" s="179">
        <f t="shared" si="2"/>
        <v>0.6666666666666666</v>
      </c>
      <c r="O110" s="179">
        <f t="shared" si="2"/>
        <v>-0.5789473684210527</v>
      </c>
      <c r="P110" s="179">
        <f t="shared" si="2"/>
        <v>0</v>
      </c>
      <c r="Q110" s="179">
        <f>+(U55-Q55)/Q55</f>
        <v>-0.23076923076923078</v>
      </c>
      <c r="R110" s="180">
        <f t="shared" si="5"/>
        <v>6</v>
      </c>
      <c r="S110" s="180">
        <f t="shared" si="6"/>
        <v>-0.14285714285714285</v>
      </c>
      <c r="T110" s="180">
        <f t="shared" si="7"/>
        <v>0.8666666666666667</v>
      </c>
    </row>
    <row r="111" spans="2:20" ht="15" thickBot="1">
      <c r="B111" s="156" t="s">
        <v>65</v>
      </c>
      <c r="C111" s="185">
        <f>+(G56-C56)/C56</f>
        <v>0.36363636363636365</v>
      </c>
      <c r="D111" s="185">
        <f>+(H56-D56)/D56</f>
        <v>0.3076923076923077</v>
      </c>
      <c r="E111" s="185">
        <f t="shared" si="8"/>
        <v>-0.03286384976525822</v>
      </c>
      <c r="F111" s="185">
        <f t="shared" si="3"/>
        <v>0.19444444444444445</v>
      </c>
      <c r="G111" s="185">
        <f t="shared" si="4"/>
        <v>0.06190476190476191</v>
      </c>
      <c r="H111" s="185">
        <f t="shared" si="4"/>
        <v>0.3393665158371041</v>
      </c>
      <c r="I111" s="185">
        <f t="shared" si="2"/>
        <v>-0.038834951456310676</v>
      </c>
      <c r="J111" s="185">
        <f t="shared" si="2"/>
        <v>0.12015503875968993</v>
      </c>
      <c r="K111" s="185">
        <f t="shared" si="2"/>
        <v>0.57847533632287</v>
      </c>
      <c r="L111" s="185">
        <f t="shared" si="2"/>
        <v>-0.0945945945945946</v>
      </c>
      <c r="M111" s="185">
        <f t="shared" si="2"/>
        <v>0.010101010101010102</v>
      </c>
      <c r="N111" s="185">
        <f t="shared" si="2"/>
        <v>-0.12110726643598616</v>
      </c>
      <c r="O111" s="185">
        <f t="shared" si="2"/>
        <v>-0.22443181818181818</v>
      </c>
      <c r="P111" s="185">
        <f t="shared" si="2"/>
        <v>0.22014925373134328</v>
      </c>
      <c r="Q111" s="185">
        <f>+(U56-Q56)/Q56</f>
        <v>0.115</v>
      </c>
      <c r="R111" s="185">
        <f t="shared" si="5"/>
        <v>0.1901595744680851</v>
      </c>
      <c r="S111" s="185">
        <f t="shared" si="6"/>
        <v>0.12402234636871508</v>
      </c>
      <c r="T111" s="185">
        <f t="shared" si="7"/>
        <v>0.06759443339960239</v>
      </c>
    </row>
    <row r="112" ht="12.75">
      <c r="K112" s="237"/>
    </row>
  </sheetData>
  <sheetProtection/>
  <mergeCells count="1">
    <mergeCell ref="B58:E58"/>
  </mergeCell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20"/>
  <dimension ref="B2:Y111"/>
  <sheetViews>
    <sheetView workbookViewId="0" topLeftCell="M1">
      <selection activeCell="Q109" sqref="Q109"/>
    </sheetView>
  </sheetViews>
  <sheetFormatPr defaultColWidth="11.421875" defaultRowHeight="12.75"/>
  <cols>
    <col min="1" max="1" width="11.421875" style="141" customWidth="1"/>
    <col min="2" max="2" width="30.7109375" style="141" customWidth="1"/>
    <col min="3" max="32" width="12.28125" style="141" customWidth="1"/>
    <col min="33" max="16384" width="11.421875" style="141" customWidth="1"/>
  </cols>
  <sheetData>
    <row r="1" ht="12.75"/>
    <row r="2" ht="15">
      <c r="B2" s="138" t="s">
        <v>58</v>
      </c>
    </row>
    <row r="3" ht="15">
      <c r="B3" s="142" t="s">
        <v>127</v>
      </c>
    </row>
    <row r="4" ht="13.5" thickBot="1"/>
    <row r="5" spans="3:25" ht="39" customHeight="1" thickBot="1">
      <c r="C5" s="152" t="s">
        <v>114</v>
      </c>
      <c r="D5" s="152" t="s">
        <v>144</v>
      </c>
      <c r="E5" s="152" t="s">
        <v>148</v>
      </c>
      <c r="F5" s="152" t="s">
        <v>157</v>
      </c>
      <c r="G5" s="152" t="s">
        <v>160</v>
      </c>
      <c r="H5" s="152" t="s">
        <v>166</v>
      </c>
      <c r="I5" s="152" t="s">
        <v>168</v>
      </c>
      <c r="J5" s="152" t="s">
        <v>170</v>
      </c>
      <c r="K5" s="152" t="s">
        <v>175</v>
      </c>
      <c r="L5" s="152" t="s">
        <v>177</v>
      </c>
      <c r="M5" s="152" t="s">
        <v>192</v>
      </c>
      <c r="N5" s="152" t="s">
        <v>195</v>
      </c>
      <c r="O5" s="152" t="s">
        <v>200</v>
      </c>
      <c r="P5" s="152" t="s">
        <v>203</v>
      </c>
      <c r="Q5" s="152" t="s">
        <v>206</v>
      </c>
      <c r="R5" s="152" t="s">
        <v>209</v>
      </c>
      <c r="S5" s="152" t="s">
        <v>214</v>
      </c>
      <c r="T5" s="152" t="s">
        <v>217</v>
      </c>
      <c r="U5" s="152" t="s">
        <v>223</v>
      </c>
      <c r="V5" s="152" t="s">
        <v>158</v>
      </c>
      <c r="W5" s="152" t="s">
        <v>171</v>
      </c>
      <c r="X5" s="152" t="s">
        <v>196</v>
      </c>
      <c r="Y5" s="152" t="s">
        <v>210</v>
      </c>
    </row>
    <row r="6" spans="2:25" ht="14.25">
      <c r="B6" s="153" t="s">
        <v>84</v>
      </c>
      <c r="C6" s="157">
        <v>11</v>
      </c>
      <c r="D6" s="186">
        <v>17</v>
      </c>
      <c r="E6" s="186">
        <v>7</v>
      </c>
      <c r="F6" s="186">
        <v>4</v>
      </c>
      <c r="G6" s="186">
        <v>9</v>
      </c>
      <c r="H6" s="186">
        <v>2</v>
      </c>
      <c r="I6" s="186">
        <v>14</v>
      </c>
      <c r="J6" s="186">
        <v>3</v>
      </c>
      <c r="K6" s="186">
        <v>6</v>
      </c>
      <c r="L6" s="186">
        <v>8</v>
      </c>
      <c r="M6" s="186">
        <v>8</v>
      </c>
      <c r="N6" s="186">
        <v>7</v>
      </c>
      <c r="O6" s="186">
        <v>0</v>
      </c>
      <c r="P6" s="186">
        <v>3</v>
      </c>
      <c r="Q6" s="186">
        <v>1</v>
      </c>
      <c r="R6" s="186">
        <v>7</v>
      </c>
      <c r="S6" s="186">
        <v>2</v>
      </c>
      <c r="T6" s="186">
        <v>8</v>
      </c>
      <c r="U6" s="188">
        <v>3</v>
      </c>
      <c r="V6" s="188">
        <f>+C6+D6+E6+F6</f>
        <v>39</v>
      </c>
      <c r="W6" s="188">
        <f>+G6+H6+I6+J6</f>
        <v>28</v>
      </c>
      <c r="X6" s="188">
        <f>+K6+L6+M6+N6</f>
        <v>29</v>
      </c>
      <c r="Y6" s="188">
        <f>+O6+P6+Q6+R6</f>
        <v>11</v>
      </c>
    </row>
    <row r="7" spans="2:25" ht="14.25">
      <c r="B7" s="154" t="s">
        <v>22</v>
      </c>
      <c r="C7" s="162">
        <v>3</v>
      </c>
      <c r="D7" s="159">
        <v>18</v>
      </c>
      <c r="E7" s="159">
        <v>9</v>
      </c>
      <c r="F7" s="159">
        <v>3</v>
      </c>
      <c r="G7" s="159">
        <v>9</v>
      </c>
      <c r="H7" s="159">
        <v>9</v>
      </c>
      <c r="I7" s="159">
        <v>3</v>
      </c>
      <c r="J7" s="159">
        <v>2</v>
      </c>
      <c r="K7" s="159">
        <v>4</v>
      </c>
      <c r="L7" s="159">
        <v>1</v>
      </c>
      <c r="M7" s="159">
        <v>5</v>
      </c>
      <c r="N7" s="159">
        <v>4</v>
      </c>
      <c r="O7" s="159">
        <v>2</v>
      </c>
      <c r="P7" s="159">
        <v>2</v>
      </c>
      <c r="Q7" s="159">
        <v>3</v>
      </c>
      <c r="R7" s="159">
        <v>2</v>
      </c>
      <c r="S7" s="159">
        <v>0</v>
      </c>
      <c r="T7" s="159">
        <v>1</v>
      </c>
      <c r="U7" s="190">
        <v>2</v>
      </c>
      <c r="V7" s="190">
        <f>+C7+D7+E7+F7</f>
        <v>33</v>
      </c>
      <c r="W7" s="190">
        <f>+G7+H7+I7+J7</f>
        <v>23</v>
      </c>
      <c r="X7" s="190">
        <f>+K7+L7+M7+N7</f>
        <v>14</v>
      </c>
      <c r="Y7" s="190">
        <f>+O7+P7+Q7+R7</f>
        <v>9</v>
      </c>
    </row>
    <row r="8" spans="2:25" ht="14.25">
      <c r="B8" s="154" t="s">
        <v>23</v>
      </c>
      <c r="C8" s="162">
        <v>11</v>
      </c>
      <c r="D8" s="159">
        <v>12</v>
      </c>
      <c r="E8" s="159">
        <v>7</v>
      </c>
      <c r="F8" s="159">
        <v>13</v>
      </c>
      <c r="G8" s="159">
        <v>10</v>
      </c>
      <c r="H8" s="159">
        <v>15</v>
      </c>
      <c r="I8" s="159">
        <v>6</v>
      </c>
      <c r="J8" s="159">
        <v>4</v>
      </c>
      <c r="K8" s="159">
        <v>13</v>
      </c>
      <c r="L8" s="159">
        <v>4</v>
      </c>
      <c r="M8" s="159">
        <v>9</v>
      </c>
      <c r="N8" s="159">
        <v>3</v>
      </c>
      <c r="O8" s="159">
        <v>3</v>
      </c>
      <c r="P8" s="159">
        <v>1</v>
      </c>
      <c r="Q8" s="159">
        <v>2</v>
      </c>
      <c r="R8" s="159">
        <v>4</v>
      </c>
      <c r="S8" s="159">
        <v>5</v>
      </c>
      <c r="T8" s="159">
        <v>5</v>
      </c>
      <c r="U8" s="190">
        <v>2</v>
      </c>
      <c r="V8" s="190">
        <f>+C8+D8+E8+F8</f>
        <v>43</v>
      </c>
      <c r="W8" s="190">
        <f>+G8+H8+I8+J8</f>
        <v>35</v>
      </c>
      <c r="X8" s="190">
        <f>+K8+L8+M8+N8</f>
        <v>29</v>
      </c>
      <c r="Y8" s="190">
        <f>+O8+P8+Q8+R8</f>
        <v>10</v>
      </c>
    </row>
    <row r="9" spans="2:25" ht="14.25">
      <c r="B9" s="154" t="s">
        <v>24</v>
      </c>
      <c r="C9" s="162">
        <v>3</v>
      </c>
      <c r="D9" s="159">
        <v>18</v>
      </c>
      <c r="E9" s="159">
        <v>7</v>
      </c>
      <c r="F9" s="159">
        <v>4</v>
      </c>
      <c r="G9" s="159">
        <v>0</v>
      </c>
      <c r="H9" s="159">
        <v>3</v>
      </c>
      <c r="I9" s="159">
        <v>1</v>
      </c>
      <c r="J9" s="159">
        <v>3</v>
      </c>
      <c r="K9" s="159">
        <v>10</v>
      </c>
      <c r="L9" s="159">
        <v>2</v>
      </c>
      <c r="M9" s="159">
        <v>3</v>
      </c>
      <c r="N9" s="159">
        <v>7</v>
      </c>
      <c r="O9" s="159">
        <v>5</v>
      </c>
      <c r="P9" s="159">
        <v>3</v>
      </c>
      <c r="Q9" s="159">
        <v>3</v>
      </c>
      <c r="R9" s="159">
        <v>14</v>
      </c>
      <c r="S9" s="159">
        <v>13</v>
      </c>
      <c r="T9" s="159">
        <v>10</v>
      </c>
      <c r="U9" s="190">
        <v>7</v>
      </c>
      <c r="V9" s="190">
        <f>+C9+D9+E9+F9</f>
        <v>32</v>
      </c>
      <c r="W9" s="190">
        <f>+G9+H9+I9+J9</f>
        <v>7</v>
      </c>
      <c r="X9" s="190">
        <f>+K9+L9+M9+N9</f>
        <v>22</v>
      </c>
      <c r="Y9" s="190">
        <f>+O9+P9+Q9+R9</f>
        <v>25</v>
      </c>
    </row>
    <row r="10" spans="2:25" ht="14.25">
      <c r="B10" s="154" t="s">
        <v>104</v>
      </c>
      <c r="C10" s="162">
        <v>1</v>
      </c>
      <c r="D10" s="159">
        <v>2</v>
      </c>
      <c r="E10" s="159">
        <v>2</v>
      </c>
      <c r="F10" s="159">
        <v>0</v>
      </c>
      <c r="G10" s="159">
        <v>2</v>
      </c>
      <c r="H10" s="159">
        <v>1</v>
      </c>
      <c r="I10" s="159">
        <v>4</v>
      </c>
      <c r="J10" s="159">
        <v>1</v>
      </c>
      <c r="K10" s="159">
        <v>0</v>
      </c>
      <c r="L10" s="159">
        <v>2</v>
      </c>
      <c r="M10" s="159">
        <v>1</v>
      </c>
      <c r="N10" s="159">
        <v>0</v>
      </c>
      <c r="O10" s="159">
        <v>2</v>
      </c>
      <c r="P10" s="159">
        <v>0</v>
      </c>
      <c r="Q10" s="159">
        <v>1</v>
      </c>
      <c r="R10" s="159">
        <v>1</v>
      </c>
      <c r="S10" s="159">
        <v>0</v>
      </c>
      <c r="T10" s="159">
        <v>0</v>
      </c>
      <c r="U10" s="190">
        <v>2</v>
      </c>
      <c r="V10" s="190">
        <f>+C10+D10+E10+F10</f>
        <v>5</v>
      </c>
      <c r="W10" s="190">
        <f>+G10+H10+I10+J10</f>
        <v>8</v>
      </c>
      <c r="X10" s="190">
        <f>+K10+L10+M10+N10</f>
        <v>3</v>
      </c>
      <c r="Y10" s="190">
        <f>+O10+P10+Q10+R10</f>
        <v>4</v>
      </c>
    </row>
    <row r="11" spans="2:25" ht="14.25">
      <c r="B11" s="154" t="s">
        <v>8</v>
      </c>
      <c r="C11" s="162">
        <v>10</v>
      </c>
      <c r="D11" s="159">
        <v>7</v>
      </c>
      <c r="E11" s="159">
        <v>8</v>
      </c>
      <c r="F11" s="159">
        <v>12</v>
      </c>
      <c r="G11" s="159">
        <v>19</v>
      </c>
      <c r="H11" s="159">
        <v>11</v>
      </c>
      <c r="I11" s="159">
        <v>13</v>
      </c>
      <c r="J11" s="159">
        <v>12</v>
      </c>
      <c r="K11" s="159">
        <v>7</v>
      </c>
      <c r="L11" s="159">
        <v>8</v>
      </c>
      <c r="M11" s="159">
        <v>3</v>
      </c>
      <c r="N11" s="159">
        <v>11</v>
      </c>
      <c r="O11" s="159">
        <v>11</v>
      </c>
      <c r="P11" s="159">
        <v>6</v>
      </c>
      <c r="Q11" s="159">
        <v>3</v>
      </c>
      <c r="R11" s="159">
        <v>12</v>
      </c>
      <c r="S11" s="159">
        <v>8</v>
      </c>
      <c r="T11" s="159">
        <v>5</v>
      </c>
      <c r="U11" s="190">
        <v>2</v>
      </c>
      <c r="V11" s="190">
        <f>+C11+D11+E11+F11</f>
        <v>37</v>
      </c>
      <c r="W11" s="190">
        <f>+G11+H11+I11+J11</f>
        <v>55</v>
      </c>
      <c r="X11" s="190">
        <f>+K11+L11+M11+N11</f>
        <v>29</v>
      </c>
      <c r="Y11" s="190">
        <f>+O11+P11+Q11+R11</f>
        <v>32</v>
      </c>
    </row>
    <row r="12" spans="2:25" ht="14.25">
      <c r="B12" s="154" t="s">
        <v>25</v>
      </c>
      <c r="C12" s="162">
        <v>1</v>
      </c>
      <c r="D12" s="159">
        <v>0</v>
      </c>
      <c r="E12" s="159">
        <v>0</v>
      </c>
      <c r="F12" s="159">
        <v>1</v>
      </c>
      <c r="G12" s="159">
        <v>0</v>
      </c>
      <c r="H12" s="159">
        <v>0</v>
      </c>
      <c r="I12" s="159">
        <v>1</v>
      </c>
      <c r="J12" s="159">
        <v>0</v>
      </c>
      <c r="K12" s="159">
        <v>0</v>
      </c>
      <c r="L12" s="159">
        <v>0</v>
      </c>
      <c r="M12" s="159">
        <v>1</v>
      </c>
      <c r="N12" s="159">
        <v>0</v>
      </c>
      <c r="O12" s="159">
        <v>1</v>
      </c>
      <c r="P12" s="159">
        <v>0</v>
      </c>
      <c r="Q12" s="159">
        <v>0</v>
      </c>
      <c r="R12" s="159">
        <v>0</v>
      </c>
      <c r="S12" s="159">
        <v>0</v>
      </c>
      <c r="T12" s="159">
        <v>0</v>
      </c>
      <c r="U12" s="190">
        <v>0</v>
      </c>
      <c r="V12" s="190">
        <f>+C12+D12+E12+F12</f>
        <v>2</v>
      </c>
      <c r="W12" s="190">
        <f>+G12+H12+I12+J12</f>
        <v>1</v>
      </c>
      <c r="X12" s="190">
        <f>+K12+L12+M12+N12</f>
        <v>1</v>
      </c>
      <c r="Y12" s="190">
        <f>+O12+P12+Q12+R12</f>
        <v>1</v>
      </c>
    </row>
    <row r="13" spans="2:25" ht="14.25">
      <c r="B13" s="154" t="s">
        <v>26</v>
      </c>
      <c r="C13" s="162">
        <v>8</v>
      </c>
      <c r="D13" s="159">
        <v>18</v>
      </c>
      <c r="E13" s="159">
        <v>2</v>
      </c>
      <c r="F13" s="159">
        <v>4</v>
      </c>
      <c r="G13" s="159">
        <v>10</v>
      </c>
      <c r="H13" s="159">
        <v>11</v>
      </c>
      <c r="I13" s="159">
        <v>7</v>
      </c>
      <c r="J13" s="159">
        <v>8</v>
      </c>
      <c r="K13" s="159">
        <v>12</v>
      </c>
      <c r="L13" s="159">
        <v>7</v>
      </c>
      <c r="M13" s="159">
        <v>6</v>
      </c>
      <c r="N13" s="159">
        <v>2</v>
      </c>
      <c r="O13" s="159">
        <v>3</v>
      </c>
      <c r="P13" s="159">
        <v>3</v>
      </c>
      <c r="Q13" s="159">
        <v>4</v>
      </c>
      <c r="R13" s="159">
        <v>3</v>
      </c>
      <c r="S13" s="159">
        <v>1</v>
      </c>
      <c r="T13" s="159">
        <v>6</v>
      </c>
      <c r="U13" s="190">
        <v>3</v>
      </c>
      <c r="V13" s="190">
        <f>+C13+D13+E13+F13</f>
        <v>32</v>
      </c>
      <c r="W13" s="190">
        <f>+G13+H13+I13+J13</f>
        <v>36</v>
      </c>
      <c r="X13" s="190">
        <f>+K13+L13+M13+N13</f>
        <v>27</v>
      </c>
      <c r="Y13" s="190">
        <f>+O13+P13+Q13+R13</f>
        <v>13</v>
      </c>
    </row>
    <row r="14" spans="2:25" ht="14.25">
      <c r="B14" s="154" t="s">
        <v>27</v>
      </c>
      <c r="C14" s="162">
        <v>53</v>
      </c>
      <c r="D14" s="159">
        <v>88</v>
      </c>
      <c r="E14" s="159">
        <v>47</v>
      </c>
      <c r="F14" s="159">
        <v>73</v>
      </c>
      <c r="G14" s="159">
        <v>72</v>
      </c>
      <c r="H14" s="159">
        <v>48</v>
      </c>
      <c r="I14" s="159">
        <v>30</v>
      </c>
      <c r="J14" s="159">
        <v>43</v>
      </c>
      <c r="K14" s="159">
        <v>37</v>
      </c>
      <c r="L14" s="159">
        <v>34</v>
      </c>
      <c r="M14" s="159">
        <v>29</v>
      </c>
      <c r="N14" s="159">
        <v>33</v>
      </c>
      <c r="O14" s="159">
        <v>51</v>
      </c>
      <c r="P14" s="159">
        <v>32</v>
      </c>
      <c r="Q14" s="159">
        <v>14</v>
      </c>
      <c r="R14" s="159">
        <v>14</v>
      </c>
      <c r="S14" s="159">
        <v>22</v>
      </c>
      <c r="T14" s="159">
        <v>22</v>
      </c>
      <c r="U14" s="190">
        <v>13</v>
      </c>
      <c r="V14" s="190">
        <f>+C14+D14+E14+F14</f>
        <v>261</v>
      </c>
      <c r="W14" s="190">
        <f>+G14+H14+I14+J14</f>
        <v>193</v>
      </c>
      <c r="X14" s="190">
        <f>+K14+L14+M14+N14</f>
        <v>133</v>
      </c>
      <c r="Y14" s="190">
        <f>+O14+P14+Q14+R14</f>
        <v>111</v>
      </c>
    </row>
    <row r="15" spans="2:25" ht="14.25">
      <c r="B15" s="154" t="s">
        <v>106</v>
      </c>
      <c r="C15" s="162">
        <v>14</v>
      </c>
      <c r="D15" s="159">
        <v>10</v>
      </c>
      <c r="E15" s="159">
        <v>7</v>
      </c>
      <c r="F15" s="159">
        <v>10</v>
      </c>
      <c r="G15" s="159">
        <v>8</v>
      </c>
      <c r="H15" s="159">
        <v>11</v>
      </c>
      <c r="I15" s="159">
        <v>2</v>
      </c>
      <c r="J15" s="159">
        <v>4</v>
      </c>
      <c r="K15" s="159">
        <v>7</v>
      </c>
      <c r="L15" s="159">
        <v>5</v>
      </c>
      <c r="M15" s="159">
        <v>5</v>
      </c>
      <c r="N15" s="159">
        <v>4</v>
      </c>
      <c r="O15" s="159">
        <v>9</v>
      </c>
      <c r="P15" s="159">
        <v>5</v>
      </c>
      <c r="Q15" s="159">
        <v>3</v>
      </c>
      <c r="R15" s="159">
        <v>8</v>
      </c>
      <c r="S15" s="159">
        <v>2</v>
      </c>
      <c r="T15" s="159">
        <v>1</v>
      </c>
      <c r="U15" s="190">
        <v>2</v>
      </c>
      <c r="V15" s="190">
        <f>+C15+D15+E15+F15</f>
        <v>41</v>
      </c>
      <c r="W15" s="190">
        <f>+G15+H15+I15+J15</f>
        <v>25</v>
      </c>
      <c r="X15" s="190">
        <f>+K15+L15+M15+N15</f>
        <v>21</v>
      </c>
      <c r="Y15" s="190">
        <f>+O15+P15+Q15+R15</f>
        <v>25</v>
      </c>
    </row>
    <row r="16" spans="2:25" ht="14.25">
      <c r="B16" s="154" t="s">
        <v>28</v>
      </c>
      <c r="C16" s="162">
        <v>11</v>
      </c>
      <c r="D16" s="159">
        <v>9</v>
      </c>
      <c r="E16" s="159">
        <v>0</v>
      </c>
      <c r="F16" s="159">
        <v>6</v>
      </c>
      <c r="G16" s="159">
        <v>4</v>
      </c>
      <c r="H16" s="159">
        <v>9</v>
      </c>
      <c r="I16" s="159">
        <v>3</v>
      </c>
      <c r="J16" s="159">
        <v>0</v>
      </c>
      <c r="K16" s="159">
        <v>3</v>
      </c>
      <c r="L16" s="159">
        <v>8</v>
      </c>
      <c r="M16" s="159">
        <v>3</v>
      </c>
      <c r="N16" s="159">
        <v>3</v>
      </c>
      <c r="O16" s="159">
        <v>5</v>
      </c>
      <c r="P16" s="159">
        <v>0</v>
      </c>
      <c r="Q16" s="159">
        <v>0</v>
      </c>
      <c r="R16" s="159">
        <v>5</v>
      </c>
      <c r="S16" s="159">
        <v>0</v>
      </c>
      <c r="T16" s="159">
        <v>2</v>
      </c>
      <c r="U16" s="190">
        <v>0</v>
      </c>
      <c r="V16" s="190">
        <f>+C16+D16+E16+F16</f>
        <v>26</v>
      </c>
      <c r="W16" s="190">
        <f>+G16+H16+I16+J16</f>
        <v>16</v>
      </c>
      <c r="X16" s="190">
        <f>+K16+L16+M16+N16</f>
        <v>17</v>
      </c>
      <c r="Y16" s="190">
        <f>+O16+P16+Q16+R16</f>
        <v>10</v>
      </c>
    </row>
    <row r="17" spans="2:25" ht="14.25">
      <c r="B17" s="154" t="s">
        <v>29</v>
      </c>
      <c r="C17" s="162">
        <v>2</v>
      </c>
      <c r="D17" s="159">
        <v>10</v>
      </c>
      <c r="E17" s="159">
        <v>1</v>
      </c>
      <c r="F17" s="159">
        <v>3</v>
      </c>
      <c r="G17" s="159">
        <v>3</v>
      </c>
      <c r="H17" s="159">
        <v>0</v>
      </c>
      <c r="I17" s="159">
        <v>1</v>
      </c>
      <c r="J17" s="159">
        <v>5</v>
      </c>
      <c r="K17" s="159">
        <v>11</v>
      </c>
      <c r="L17" s="159">
        <v>5</v>
      </c>
      <c r="M17" s="159">
        <v>5</v>
      </c>
      <c r="N17" s="159">
        <v>6</v>
      </c>
      <c r="O17" s="159">
        <v>4</v>
      </c>
      <c r="P17" s="159">
        <v>0</v>
      </c>
      <c r="Q17" s="159">
        <v>1</v>
      </c>
      <c r="R17" s="159">
        <v>1</v>
      </c>
      <c r="S17" s="159">
        <v>2</v>
      </c>
      <c r="T17" s="159">
        <v>4</v>
      </c>
      <c r="U17" s="190">
        <v>2</v>
      </c>
      <c r="V17" s="190">
        <f>+C17+D17+E17+F17</f>
        <v>16</v>
      </c>
      <c r="W17" s="190">
        <f>+G17+H17+I17+J17</f>
        <v>9</v>
      </c>
      <c r="X17" s="190">
        <f>+K17+L17+M17+N17</f>
        <v>27</v>
      </c>
      <c r="Y17" s="190">
        <f>+O17+P17+Q17+R17</f>
        <v>6</v>
      </c>
    </row>
    <row r="18" spans="2:25" ht="14.25">
      <c r="B18" s="154" t="s">
        <v>30</v>
      </c>
      <c r="C18" s="162">
        <v>16</v>
      </c>
      <c r="D18" s="159">
        <v>22</v>
      </c>
      <c r="E18" s="159">
        <v>9</v>
      </c>
      <c r="F18" s="159">
        <v>24</v>
      </c>
      <c r="G18" s="159">
        <v>13</v>
      </c>
      <c r="H18" s="159">
        <v>17</v>
      </c>
      <c r="I18" s="159">
        <v>15</v>
      </c>
      <c r="J18" s="159">
        <v>13</v>
      </c>
      <c r="K18" s="159">
        <v>25</v>
      </c>
      <c r="L18" s="159">
        <v>25</v>
      </c>
      <c r="M18" s="159">
        <v>5</v>
      </c>
      <c r="N18" s="159">
        <v>5</v>
      </c>
      <c r="O18" s="159">
        <v>19</v>
      </c>
      <c r="P18" s="159">
        <v>13</v>
      </c>
      <c r="Q18" s="159">
        <v>5</v>
      </c>
      <c r="R18" s="159">
        <v>6</v>
      </c>
      <c r="S18" s="159">
        <v>5</v>
      </c>
      <c r="T18" s="159">
        <v>6</v>
      </c>
      <c r="U18" s="190">
        <v>3</v>
      </c>
      <c r="V18" s="190">
        <f>+C18+D18+E18+F18</f>
        <v>71</v>
      </c>
      <c r="W18" s="190">
        <f>+G18+H18+I18+J18</f>
        <v>58</v>
      </c>
      <c r="X18" s="190">
        <f>+K18+L18+M18+N18</f>
        <v>60</v>
      </c>
      <c r="Y18" s="190">
        <f>+O18+P18+Q18+R18</f>
        <v>43</v>
      </c>
    </row>
    <row r="19" spans="2:25" ht="14.25">
      <c r="B19" s="154" t="s">
        <v>10</v>
      </c>
      <c r="C19" s="162">
        <v>2</v>
      </c>
      <c r="D19" s="159">
        <v>5</v>
      </c>
      <c r="E19" s="159">
        <v>0</v>
      </c>
      <c r="F19" s="159">
        <v>9</v>
      </c>
      <c r="G19" s="159">
        <v>13</v>
      </c>
      <c r="H19" s="159">
        <v>15</v>
      </c>
      <c r="I19" s="159">
        <v>10</v>
      </c>
      <c r="J19" s="159">
        <v>9</v>
      </c>
      <c r="K19" s="159">
        <v>8</v>
      </c>
      <c r="L19" s="159">
        <v>8</v>
      </c>
      <c r="M19" s="159">
        <v>6</v>
      </c>
      <c r="N19" s="159">
        <v>4</v>
      </c>
      <c r="O19" s="159">
        <v>7</v>
      </c>
      <c r="P19" s="159">
        <v>6</v>
      </c>
      <c r="Q19" s="159">
        <v>1</v>
      </c>
      <c r="R19" s="159">
        <v>5</v>
      </c>
      <c r="S19" s="159">
        <v>6</v>
      </c>
      <c r="T19" s="159">
        <v>2</v>
      </c>
      <c r="U19" s="190">
        <v>3</v>
      </c>
      <c r="V19" s="190">
        <f>+C19+D19+E19+F19</f>
        <v>16</v>
      </c>
      <c r="W19" s="190">
        <f>+G19+H19+I19+J19</f>
        <v>47</v>
      </c>
      <c r="X19" s="190">
        <f>+K19+L19+M19+N19</f>
        <v>26</v>
      </c>
      <c r="Y19" s="190">
        <f>+O19+P19+Q19+R19</f>
        <v>19</v>
      </c>
    </row>
    <row r="20" spans="2:25" ht="14.25">
      <c r="B20" s="154" t="s">
        <v>31</v>
      </c>
      <c r="C20" s="162">
        <v>4</v>
      </c>
      <c r="D20" s="159">
        <v>1</v>
      </c>
      <c r="E20" s="159">
        <v>5</v>
      </c>
      <c r="F20" s="159">
        <v>6</v>
      </c>
      <c r="G20" s="159">
        <v>8</v>
      </c>
      <c r="H20" s="159">
        <v>4</v>
      </c>
      <c r="I20" s="159">
        <v>6</v>
      </c>
      <c r="J20" s="159">
        <v>2</v>
      </c>
      <c r="K20" s="159">
        <v>4</v>
      </c>
      <c r="L20" s="159">
        <v>1</v>
      </c>
      <c r="M20" s="159">
        <v>4</v>
      </c>
      <c r="N20" s="159">
        <v>10</v>
      </c>
      <c r="O20" s="159">
        <v>7</v>
      </c>
      <c r="P20" s="159">
        <v>8</v>
      </c>
      <c r="Q20" s="159">
        <v>2</v>
      </c>
      <c r="R20" s="159">
        <v>2</v>
      </c>
      <c r="S20" s="159">
        <v>2</v>
      </c>
      <c r="T20" s="159">
        <v>4</v>
      </c>
      <c r="U20" s="190">
        <v>5</v>
      </c>
      <c r="V20" s="190">
        <f>+C20+D20+E20+F20</f>
        <v>16</v>
      </c>
      <c r="W20" s="190">
        <f>+G20+H20+I20+J20</f>
        <v>20</v>
      </c>
      <c r="X20" s="190">
        <f>+K20+L20+M20+N20</f>
        <v>19</v>
      </c>
      <c r="Y20" s="190">
        <f>+O20+P20+Q20+R20</f>
        <v>19</v>
      </c>
    </row>
    <row r="21" spans="2:25" ht="14.25">
      <c r="B21" s="154" t="s">
        <v>64</v>
      </c>
      <c r="C21" s="162">
        <v>0</v>
      </c>
      <c r="D21" s="159">
        <v>2</v>
      </c>
      <c r="E21" s="159">
        <v>2</v>
      </c>
      <c r="F21" s="159">
        <v>1</v>
      </c>
      <c r="G21" s="159">
        <v>0</v>
      </c>
      <c r="H21" s="159">
        <v>1</v>
      </c>
      <c r="I21" s="159">
        <v>0</v>
      </c>
      <c r="J21" s="159">
        <v>1</v>
      </c>
      <c r="K21" s="159">
        <v>2</v>
      </c>
      <c r="L21" s="159">
        <v>1</v>
      </c>
      <c r="M21" s="159">
        <v>4</v>
      </c>
      <c r="N21" s="159">
        <v>2</v>
      </c>
      <c r="O21" s="159">
        <v>1</v>
      </c>
      <c r="P21" s="159">
        <v>4</v>
      </c>
      <c r="Q21" s="159">
        <v>1</v>
      </c>
      <c r="R21" s="159">
        <v>1</v>
      </c>
      <c r="S21" s="159">
        <v>1</v>
      </c>
      <c r="T21" s="159">
        <v>1</v>
      </c>
      <c r="U21" s="190">
        <v>0</v>
      </c>
      <c r="V21" s="190">
        <f>+C21+D21+E21+F21</f>
        <v>5</v>
      </c>
      <c r="W21" s="190">
        <f>+G21+H21+I21+J21</f>
        <v>2</v>
      </c>
      <c r="X21" s="190">
        <f>+K21+L21+M21+N21</f>
        <v>9</v>
      </c>
      <c r="Y21" s="190">
        <f>+O21+P21+Q21+R21</f>
        <v>7</v>
      </c>
    </row>
    <row r="22" spans="2:25" ht="14.25">
      <c r="B22" s="154" t="s">
        <v>32</v>
      </c>
      <c r="C22" s="162">
        <v>5</v>
      </c>
      <c r="D22" s="159">
        <v>3</v>
      </c>
      <c r="E22" s="159">
        <v>12</v>
      </c>
      <c r="F22" s="159">
        <v>5</v>
      </c>
      <c r="G22" s="159">
        <v>7</v>
      </c>
      <c r="H22" s="159">
        <v>11</v>
      </c>
      <c r="I22" s="159">
        <v>2</v>
      </c>
      <c r="J22" s="159">
        <v>9</v>
      </c>
      <c r="K22" s="159">
        <v>6</v>
      </c>
      <c r="L22" s="159">
        <v>7</v>
      </c>
      <c r="M22" s="159">
        <v>3</v>
      </c>
      <c r="N22" s="159">
        <v>5</v>
      </c>
      <c r="O22" s="159">
        <v>6</v>
      </c>
      <c r="P22" s="159">
        <v>7</v>
      </c>
      <c r="Q22" s="159">
        <v>0</v>
      </c>
      <c r="R22" s="159">
        <v>0</v>
      </c>
      <c r="S22" s="159">
        <v>2</v>
      </c>
      <c r="T22" s="159">
        <v>4</v>
      </c>
      <c r="U22" s="190">
        <v>0</v>
      </c>
      <c r="V22" s="190">
        <f>+C22+D22+E22+F22</f>
        <v>25</v>
      </c>
      <c r="W22" s="190">
        <f>+G22+H22+I22+J22</f>
        <v>29</v>
      </c>
      <c r="X22" s="190">
        <f>+K22+L22+M22+N22</f>
        <v>21</v>
      </c>
      <c r="Y22" s="190">
        <f>+O22+P22+Q22+R22</f>
        <v>13</v>
      </c>
    </row>
    <row r="23" spans="2:25" ht="14.25">
      <c r="B23" s="154" t="s">
        <v>33</v>
      </c>
      <c r="C23" s="162">
        <v>1</v>
      </c>
      <c r="D23" s="159">
        <v>2</v>
      </c>
      <c r="E23" s="159">
        <v>1</v>
      </c>
      <c r="F23" s="159">
        <v>2</v>
      </c>
      <c r="G23" s="159">
        <v>7</v>
      </c>
      <c r="H23" s="159">
        <v>0</v>
      </c>
      <c r="I23" s="159">
        <v>2</v>
      </c>
      <c r="J23" s="159">
        <v>0</v>
      </c>
      <c r="K23" s="159">
        <v>1</v>
      </c>
      <c r="L23" s="159">
        <v>1</v>
      </c>
      <c r="M23" s="159">
        <v>8</v>
      </c>
      <c r="N23" s="159">
        <v>7</v>
      </c>
      <c r="O23" s="159">
        <v>11</v>
      </c>
      <c r="P23" s="159">
        <v>3</v>
      </c>
      <c r="Q23" s="159">
        <v>0</v>
      </c>
      <c r="R23" s="159">
        <v>0</v>
      </c>
      <c r="S23" s="159">
        <v>0</v>
      </c>
      <c r="T23" s="159">
        <v>0</v>
      </c>
      <c r="U23" s="190">
        <v>0</v>
      </c>
      <c r="V23" s="190">
        <f>+C23+D23+E23+F23</f>
        <v>6</v>
      </c>
      <c r="W23" s="190">
        <f>+G23+H23+I23+J23</f>
        <v>9</v>
      </c>
      <c r="X23" s="190">
        <f>+K23+L23+M23+N23</f>
        <v>17</v>
      </c>
      <c r="Y23" s="190">
        <f>+O23+P23+Q23+R23</f>
        <v>14</v>
      </c>
    </row>
    <row r="24" spans="2:25" ht="14.25">
      <c r="B24" s="154" t="s">
        <v>105</v>
      </c>
      <c r="C24" s="162">
        <v>8</v>
      </c>
      <c r="D24" s="159">
        <v>13</v>
      </c>
      <c r="E24" s="159">
        <v>6</v>
      </c>
      <c r="F24" s="159">
        <v>2</v>
      </c>
      <c r="G24" s="159">
        <v>0</v>
      </c>
      <c r="H24" s="159">
        <v>0</v>
      </c>
      <c r="I24" s="159">
        <v>0</v>
      </c>
      <c r="J24" s="159">
        <v>4</v>
      </c>
      <c r="K24" s="159">
        <v>8</v>
      </c>
      <c r="L24" s="159">
        <v>1</v>
      </c>
      <c r="M24" s="159">
        <v>0</v>
      </c>
      <c r="N24" s="159">
        <v>0</v>
      </c>
      <c r="O24" s="159">
        <v>0</v>
      </c>
      <c r="P24" s="159">
        <v>0</v>
      </c>
      <c r="Q24" s="159">
        <v>0</v>
      </c>
      <c r="R24" s="159">
        <v>0</v>
      </c>
      <c r="S24" s="159">
        <v>0</v>
      </c>
      <c r="T24" s="159">
        <v>0</v>
      </c>
      <c r="U24" s="190">
        <v>0</v>
      </c>
      <c r="V24" s="190">
        <f>+C24+D24+E24+F24</f>
        <v>29</v>
      </c>
      <c r="W24" s="190">
        <f>+G24+H24+I24+J24</f>
        <v>4</v>
      </c>
      <c r="X24" s="190">
        <f>+K24+L24+M24+N24</f>
        <v>9</v>
      </c>
      <c r="Y24" s="190">
        <f>+O24+P24+Q24+R24</f>
        <v>0</v>
      </c>
    </row>
    <row r="25" spans="2:25" ht="14.25">
      <c r="B25" s="154" t="s">
        <v>34</v>
      </c>
      <c r="C25" s="162">
        <v>10</v>
      </c>
      <c r="D25" s="159">
        <v>0</v>
      </c>
      <c r="E25" s="159">
        <v>0</v>
      </c>
      <c r="F25" s="159">
        <v>2</v>
      </c>
      <c r="G25" s="159">
        <v>3</v>
      </c>
      <c r="H25" s="159">
        <v>4</v>
      </c>
      <c r="I25" s="159">
        <v>0</v>
      </c>
      <c r="J25" s="159">
        <v>0</v>
      </c>
      <c r="K25" s="159">
        <v>6</v>
      </c>
      <c r="L25" s="159">
        <v>0</v>
      </c>
      <c r="M25" s="159">
        <v>10</v>
      </c>
      <c r="N25" s="159">
        <v>9</v>
      </c>
      <c r="O25" s="159">
        <v>6</v>
      </c>
      <c r="P25" s="159">
        <v>0</v>
      </c>
      <c r="Q25" s="159">
        <v>0</v>
      </c>
      <c r="R25" s="159">
        <v>0</v>
      </c>
      <c r="S25" s="159">
        <v>0</v>
      </c>
      <c r="T25" s="159">
        <v>5</v>
      </c>
      <c r="U25" s="190">
        <v>0</v>
      </c>
      <c r="V25" s="190">
        <f>+C25+D25+E25+F25</f>
        <v>12</v>
      </c>
      <c r="W25" s="190">
        <f>+G25+H25+I25+J25</f>
        <v>7</v>
      </c>
      <c r="X25" s="190">
        <f>+K25+L25+M25+N25</f>
        <v>25</v>
      </c>
      <c r="Y25" s="190">
        <f>+O25+P25+Q25+R25</f>
        <v>6</v>
      </c>
    </row>
    <row r="26" spans="2:25" ht="14.25">
      <c r="B26" s="154" t="s">
        <v>35</v>
      </c>
      <c r="C26" s="162">
        <v>7</v>
      </c>
      <c r="D26" s="159">
        <v>0</v>
      </c>
      <c r="E26" s="159">
        <v>1</v>
      </c>
      <c r="F26" s="159">
        <v>0</v>
      </c>
      <c r="G26" s="159">
        <v>3</v>
      </c>
      <c r="H26" s="159">
        <v>4</v>
      </c>
      <c r="I26" s="159">
        <v>2</v>
      </c>
      <c r="J26" s="159">
        <v>8</v>
      </c>
      <c r="K26" s="159">
        <v>9</v>
      </c>
      <c r="L26" s="159">
        <v>8</v>
      </c>
      <c r="M26" s="159">
        <v>4</v>
      </c>
      <c r="N26" s="159">
        <v>4</v>
      </c>
      <c r="O26" s="159">
        <v>0</v>
      </c>
      <c r="P26" s="159">
        <v>4</v>
      </c>
      <c r="Q26" s="159">
        <v>0</v>
      </c>
      <c r="R26" s="159">
        <v>0</v>
      </c>
      <c r="S26" s="159">
        <v>0</v>
      </c>
      <c r="T26" s="159">
        <v>4</v>
      </c>
      <c r="U26" s="190">
        <v>0</v>
      </c>
      <c r="V26" s="190">
        <f>+C26+D26+E26+F26</f>
        <v>8</v>
      </c>
      <c r="W26" s="190">
        <f>+G26+H26+I26+J26</f>
        <v>17</v>
      </c>
      <c r="X26" s="190">
        <f>+K26+L26+M26+N26</f>
        <v>25</v>
      </c>
      <c r="Y26" s="190">
        <f>+O26+P26+Q26+R26</f>
        <v>4</v>
      </c>
    </row>
    <row r="27" spans="2:25" ht="14.25">
      <c r="B27" s="154" t="s">
        <v>62</v>
      </c>
      <c r="C27" s="162">
        <v>2</v>
      </c>
      <c r="D27" s="159">
        <v>0</v>
      </c>
      <c r="E27" s="159">
        <v>6</v>
      </c>
      <c r="F27" s="159">
        <v>0</v>
      </c>
      <c r="G27" s="159">
        <v>0</v>
      </c>
      <c r="H27" s="159">
        <v>0</v>
      </c>
      <c r="I27" s="159">
        <v>1</v>
      </c>
      <c r="J27" s="159">
        <v>0</v>
      </c>
      <c r="K27" s="159">
        <v>11</v>
      </c>
      <c r="L27" s="159">
        <v>2</v>
      </c>
      <c r="M27" s="159">
        <v>3</v>
      </c>
      <c r="N27" s="159">
        <v>0</v>
      </c>
      <c r="O27" s="159">
        <v>1</v>
      </c>
      <c r="P27" s="159">
        <v>1</v>
      </c>
      <c r="Q27" s="159">
        <v>0</v>
      </c>
      <c r="R27" s="159">
        <v>2</v>
      </c>
      <c r="S27" s="159">
        <v>0</v>
      </c>
      <c r="T27" s="159">
        <v>0</v>
      </c>
      <c r="U27" s="190">
        <v>0</v>
      </c>
      <c r="V27" s="190">
        <f>+C27+D27+E27+F27</f>
        <v>8</v>
      </c>
      <c r="W27" s="190">
        <f>+G27+H27+I27+J27</f>
        <v>1</v>
      </c>
      <c r="X27" s="190">
        <f>+K27+L27+M27+N27</f>
        <v>16</v>
      </c>
      <c r="Y27" s="190">
        <f>+O27+P27+Q27+R27</f>
        <v>4</v>
      </c>
    </row>
    <row r="28" spans="2:25" ht="14.25">
      <c r="B28" s="154" t="s">
        <v>36</v>
      </c>
      <c r="C28" s="162">
        <v>5</v>
      </c>
      <c r="D28" s="159">
        <v>0</v>
      </c>
      <c r="E28" s="159">
        <v>1</v>
      </c>
      <c r="F28" s="159">
        <v>7</v>
      </c>
      <c r="G28" s="159">
        <v>2</v>
      </c>
      <c r="H28" s="159">
        <v>0</v>
      </c>
      <c r="I28" s="159">
        <v>0</v>
      </c>
      <c r="J28" s="159">
        <v>1</v>
      </c>
      <c r="K28" s="159">
        <v>1</v>
      </c>
      <c r="L28" s="159">
        <v>0</v>
      </c>
      <c r="M28" s="159">
        <v>0</v>
      </c>
      <c r="N28" s="159">
        <v>0</v>
      </c>
      <c r="O28" s="159">
        <v>1</v>
      </c>
      <c r="P28" s="159">
        <v>0</v>
      </c>
      <c r="Q28" s="159">
        <v>0</v>
      </c>
      <c r="R28" s="159">
        <v>9</v>
      </c>
      <c r="S28" s="159">
        <v>0</v>
      </c>
      <c r="T28" s="159">
        <v>1</v>
      </c>
      <c r="U28" s="190">
        <v>0</v>
      </c>
      <c r="V28" s="190">
        <f>+C28+D28+E28+F28</f>
        <v>13</v>
      </c>
      <c r="W28" s="190">
        <f>+G28+H28+I28+J28</f>
        <v>3</v>
      </c>
      <c r="X28" s="190">
        <f>+K28+L28+M28+N28</f>
        <v>1</v>
      </c>
      <c r="Y28" s="190">
        <f>+O28+P28+Q28+R28</f>
        <v>10</v>
      </c>
    </row>
    <row r="29" spans="2:25" ht="14.25">
      <c r="B29" s="154" t="s">
        <v>37</v>
      </c>
      <c r="C29" s="162">
        <v>8</v>
      </c>
      <c r="D29" s="159">
        <v>2</v>
      </c>
      <c r="E29" s="159">
        <v>5</v>
      </c>
      <c r="F29" s="159">
        <v>8</v>
      </c>
      <c r="G29" s="159">
        <v>6</v>
      </c>
      <c r="H29" s="159">
        <v>5</v>
      </c>
      <c r="I29" s="159">
        <v>6</v>
      </c>
      <c r="J29" s="159">
        <v>5</v>
      </c>
      <c r="K29" s="159">
        <v>3</v>
      </c>
      <c r="L29" s="159">
        <v>3</v>
      </c>
      <c r="M29" s="159">
        <v>2</v>
      </c>
      <c r="N29" s="159">
        <v>2</v>
      </c>
      <c r="O29" s="159">
        <v>1</v>
      </c>
      <c r="P29" s="159">
        <v>5</v>
      </c>
      <c r="Q29" s="159">
        <v>2</v>
      </c>
      <c r="R29" s="159">
        <v>0</v>
      </c>
      <c r="S29" s="159">
        <v>0</v>
      </c>
      <c r="T29" s="159">
        <v>0</v>
      </c>
      <c r="U29" s="190">
        <v>0</v>
      </c>
      <c r="V29" s="190">
        <f>+C29+D29+E29+F29</f>
        <v>23</v>
      </c>
      <c r="W29" s="190">
        <f>+G29+H29+I29+J29</f>
        <v>22</v>
      </c>
      <c r="X29" s="190">
        <f>+K29+L29+M29+N29</f>
        <v>10</v>
      </c>
      <c r="Y29" s="190">
        <f>+O29+P29+Q29+R29</f>
        <v>8</v>
      </c>
    </row>
    <row r="30" spans="2:25" ht="14.25">
      <c r="B30" s="154" t="s">
        <v>38</v>
      </c>
      <c r="C30" s="162">
        <v>24</v>
      </c>
      <c r="D30" s="159">
        <v>41</v>
      </c>
      <c r="E30" s="159">
        <v>25</v>
      </c>
      <c r="F30" s="159">
        <v>29</v>
      </c>
      <c r="G30" s="159">
        <v>8</v>
      </c>
      <c r="H30" s="159">
        <v>20</v>
      </c>
      <c r="I30" s="159">
        <v>8</v>
      </c>
      <c r="J30" s="159">
        <v>35</v>
      </c>
      <c r="K30" s="159">
        <v>25</v>
      </c>
      <c r="L30" s="159">
        <v>26</v>
      </c>
      <c r="M30" s="159">
        <v>20</v>
      </c>
      <c r="N30" s="159">
        <v>16</v>
      </c>
      <c r="O30" s="159">
        <v>18</v>
      </c>
      <c r="P30" s="159">
        <v>13</v>
      </c>
      <c r="Q30" s="159">
        <v>8</v>
      </c>
      <c r="R30" s="159">
        <v>18</v>
      </c>
      <c r="S30" s="159">
        <v>13</v>
      </c>
      <c r="T30" s="159">
        <v>14</v>
      </c>
      <c r="U30" s="190">
        <v>9</v>
      </c>
      <c r="V30" s="190">
        <f>+C30+D30+E30+F30</f>
        <v>119</v>
      </c>
      <c r="W30" s="190">
        <f>+G30+H30+I30+J30</f>
        <v>71</v>
      </c>
      <c r="X30" s="190">
        <f>+K30+L30+M30+N30</f>
        <v>87</v>
      </c>
      <c r="Y30" s="190">
        <f>+O30+P30+Q30+R30</f>
        <v>57</v>
      </c>
    </row>
    <row r="31" spans="2:25" ht="14.25">
      <c r="B31" s="154" t="s">
        <v>39</v>
      </c>
      <c r="C31" s="162">
        <v>5</v>
      </c>
      <c r="D31" s="159">
        <v>13</v>
      </c>
      <c r="E31" s="159">
        <v>8</v>
      </c>
      <c r="F31" s="159">
        <v>3</v>
      </c>
      <c r="G31" s="159">
        <v>0</v>
      </c>
      <c r="H31" s="159">
        <v>0</v>
      </c>
      <c r="I31" s="159">
        <v>3</v>
      </c>
      <c r="J31" s="159">
        <v>2</v>
      </c>
      <c r="K31" s="159">
        <v>1</v>
      </c>
      <c r="L31" s="159">
        <v>8</v>
      </c>
      <c r="M31" s="159">
        <v>2</v>
      </c>
      <c r="N31" s="159">
        <v>1</v>
      </c>
      <c r="O31" s="159">
        <v>0</v>
      </c>
      <c r="P31" s="159">
        <v>12</v>
      </c>
      <c r="Q31" s="159">
        <v>2</v>
      </c>
      <c r="R31" s="159">
        <v>1</v>
      </c>
      <c r="S31" s="159">
        <v>3</v>
      </c>
      <c r="T31" s="159">
        <v>0</v>
      </c>
      <c r="U31" s="190">
        <v>0</v>
      </c>
      <c r="V31" s="190">
        <f>+C31+D31+E31+F31</f>
        <v>29</v>
      </c>
      <c r="W31" s="190">
        <f>+G31+H31+I31+J31</f>
        <v>5</v>
      </c>
      <c r="X31" s="190">
        <f>+K31+L31+M31+N31</f>
        <v>12</v>
      </c>
      <c r="Y31" s="190">
        <f>+O31+P31+Q31+R31</f>
        <v>15</v>
      </c>
    </row>
    <row r="32" spans="2:25" ht="14.25">
      <c r="B32" s="154" t="s">
        <v>12</v>
      </c>
      <c r="C32" s="162">
        <v>1</v>
      </c>
      <c r="D32" s="159">
        <v>2</v>
      </c>
      <c r="E32" s="159">
        <v>1</v>
      </c>
      <c r="F32" s="159">
        <v>0</v>
      </c>
      <c r="G32" s="159">
        <v>2</v>
      </c>
      <c r="H32" s="159">
        <v>0</v>
      </c>
      <c r="I32" s="159">
        <v>1</v>
      </c>
      <c r="J32" s="159">
        <v>3</v>
      </c>
      <c r="K32" s="159">
        <v>3</v>
      </c>
      <c r="L32" s="159">
        <v>3</v>
      </c>
      <c r="M32" s="159">
        <v>1</v>
      </c>
      <c r="N32" s="159">
        <v>3</v>
      </c>
      <c r="O32" s="159">
        <v>3</v>
      </c>
      <c r="P32" s="159">
        <v>1</v>
      </c>
      <c r="Q32" s="159">
        <v>0</v>
      </c>
      <c r="R32" s="159">
        <v>4</v>
      </c>
      <c r="S32" s="159">
        <v>0</v>
      </c>
      <c r="T32" s="159">
        <v>2</v>
      </c>
      <c r="U32" s="190">
        <v>0</v>
      </c>
      <c r="V32" s="190">
        <f>+C32+D32+E32+F32</f>
        <v>4</v>
      </c>
      <c r="W32" s="190">
        <f>+G32+H32+I32+J32</f>
        <v>6</v>
      </c>
      <c r="X32" s="190">
        <f>+K32+L32+M32+N32</f>
        <v>10</v>
      </c>
      <c r="Y32" s="190">
        <f>+O32+P32+Q32+R32</f>
        <v>8</v>
      </c>
    </row>
    <row r="33" spans="2:25" ht="14.25">
      <c r="B33" s="154" t="s">
        <v>40</v>
      </c>
      <c r="C33" s="162">
        <v>6</v>
      </c>
      <c r="D33" s="159">
        <v>7</v>
      </c>
      <c r="E33" s="159">
        <v>0</v>
      </c>
      <c r="F33" s="159">
        <v>1</v>
      </c>
      <c r="G33" s="159">
        <v>2</v>
      </c>
      <c r="H33" s="159">
        <v>3</v>
      </c>
      <c r="I33" s="159">
        <v>3</v>
      </c>
      <c r="J33" s="159">
        <v>6</v>
      </c>
      <c r="K33" s="159">
        <v>12</v>
      </c>
      <c r="L33" s="159">
        <v>4</v>
      </c>
      <c r="M33" s="159">
        <v>20</v>
      </c>
      <c r="N33" s="159">
        <v>2</v>
      </c>
      <c r="O33" s="159">
        <v>5</v>
      </c>
      <c r="P33" s="159">
        <v>10</v>
      </c>
      <c r="Q33" s="159">
        <v>13</v>
      </c>
      <c r="R33" s="159">
        <v>13</v>
      </c>
      <c r="S33" s="159">
        <v>7</v>
      </c>
      <c r="T33" s="159">
        <v>6</v>
      </c>
      <c r="U33" s="190">
        <v>5</v>
      </c>
      <c r="V33" s="190">
        <f>+C33+D33+E33+F33</f>
        <v>14</v>
      </c>
      <c r="W33" s="190">
        <f>+G33+H33+I33+J33</f>
        <v>14</v>
      </c>
      <c r="X33" s="190">
        <f>+K33+L33+M33+N33</f>
        <v>38</v>
      </c>
      <c r="Y33" s="190">
        <f>+O33+P33+Q33+R33</f>
        <v>41</v>
      </c>
    </row>
    <row r="34" spans="2:25" ht="14.25">
      <c r="B34" s="154" t="s">
        <v>41</v>
      </c>
      <c r="C34" s="162">
        <v>3</v>
      </c>
      <c r="D34" s="159">
        <v>11</v>
      </c>
      <c r="E34" s="159">
        <v>4</v>
      </c>
      <c r="F34" s="159">
        <v>10</v>
      </c>
      <c r="G34" s="159">
        <v>5</v>
      </c>
      <c r="H34" s="159">
        <v>6</v>
      </c>
      <c r="I34" s="159">
        <v>3</v>
      </c>
      <c r="J34" s="159">
        <v>4</v>
      </c>
      <c r="K34" s="159">
        <v>6</v>
      </c>
      <c r="L34" s="159">
        <v>8</v>
      </c>
      <c r="M34" s="159">
        <v>3</v>
      </c>
      <c r="N34" s="159">
        <v>0</v>
      </c>
      <c r="O34" s="159">
        <v>0</v>
      </c>
      <c r="P34" s="159">
        <v>3</v>
      </c>
      <c r="Q34" s="159">
        <v>3</v>
      </c>
      <c r="R34" s="159">
        <v>0</v>
      </c>
      <c r="S34" s="159">
        <v>2</v>
      </c>
      <c r="T34" s="159">
        <v>1</v>
      </c>
      <c r="U34" s="190">
        <v>0</v>
      </c>
      <c r="V34" s="190">
        <f>+C34+D34+E34+F34</f>
        <v>28</v>
      </c>
      <c r="W34" s="190">
        <f>+G34+H34+I34+J34</f>
        <v>18</v>
      </c>
      <c r="X34" s="190">
        <f>+K34+L34+M34+N34</f>
        <v>17</v>
      </c>
      <c r="Y34" s="190">
        <f>+O34+P34+Q34+R34</f>
        <v>6</v>
      </c>
    </row>
    <row r="35" spans="2:25" ht="14.25">
      <c r="B35" s="154" t="s">
        <v>42</v>
      </c>
      <c r="C35" s="162">
        <v>7</v>
      </c>
      <c r="D35" s="159">
        <v>6</v>
      </c>
      <c r="E35" s="159">
        <v>8</v>
      </c>
      <c r="F35" s="159">
        <v>2</v>
      </c>
      <c r="G35" s="159">
        <v>1</v>
      </c>
      <c r="H35" s="159">
        <v>1</v>
      </c>
      <c r="I35" s="159">
        <v>0</v>
      </c>
      <c r="J35" s="159">
        <v>2</v>
      </c>
      <c r="K35" s="159">
        <v>6</v>
      </c>
      <c r="L35" s="159">
        <v>1</v>
      </c>
      <c r="M35" s="159">
        <v>2</v>
      </c>
      <c r="N35" s="159">
        <v>3</v>
      </c>
      <c r="O35" s="159">
        <v>4</v>
      </c>
      <c r="P35" s="159">
        <v>1</v>
      </c>
      <c r="Q35" s="159">
        <v>1</v>
      </c>
      <c r="R35" s="159">
        <v>2</v>
      </c>
      <c r="S35" s="159">
        <v>3</v>
      </c>
      <c r="T35" s="159">
        <v>0</v>
      </c>
      <c r="U35" s="190">
        <v>0</v>
      </c>
      <c r="V35" s="190">
        <f>+C35+D35+E35+F35</f>
        <v>23</v>
      </c>
      <c r="W35" s="190">
        <f>+G35+H35+I35+J35</f>
        <v>4</v>
      </c>
      <c r="X35" s="190">
        <f>+K35+L35+M35+N35</f>
        <v>12</v>
      </c>
      <c r="Y35" s="190">
        <f>+O35+P35+Q35+R35</f>
        <v>8</v>
      </c>
    </row>
    <row r="36" spans="2:25" ht="14.25">
      <c r="B36" s="154" t="s">
        <v>43</v>
      </c>
      <c r="C36" s="162">
        <v>18</v>
      </c>
      <c r="D36" s="159">
        <v>7</v>
      </c>
      <c r="E36" s="159">
        <v>2</v>
      </c>
      <c r="F36" s="159">
        <v>3</v>
      </c>
      <c r="G36" s="159">
        <v>6</v>
      </c>
      <c r="H36" s="159">
        <v>0</v>
      </c>
      <c r="I36" s="159">
        <v>4</v>
      </c>
      <c r="J36" s="159">
        <v>0</v>
      </c>
      <c r="K36" s="159">
        <v>3</v>
      </c>
      <c r="L36" s="159">
        <v>5</v>
      </c>
      <c r="M36" s="159">
        <v>3</v>
      </c>
      <c r="N36" s="159">
        <v>2</v>
      </c>
      <c r="O36" s="159">
        <v>3</v>
      </c>
      <c r="P36" s="159">
        <v>0</v>
      </c>
      <c r="Q36" s="159">
        <v>0</v>
      </c>
      <c r="R36" s="159">
        <v>2</v>
      </c>
      <c r="S36" s="159">
        <v>1</v>
      </c>
      <c r="T36" s="159">
        <v>5</v>
      </c>
      <c r="U36" s="190">
        <v>2</v>
      </c>
      <c r="V36" s="190">
        <f>+C36+D36+E36+F36</f>
        <v>30</v>
      </c>
      <c r="W36" s="190">
        <f>+G36+H36+I36+J36</f>
        <v>10</v>
      </c>
      <c r="X36" s="190">
        <f>+K36+L36+M36+N36</f>
        <v>13</v>
      </c>
      <c r="Y36" s="190">
        <f>+O36+P36+Q36+R36</f>
        <v>5</v>
      </c>
    </row>
    <row r="37" spans="2:25" ht="14.25">
      <c r="B37" s="154" t="s">
        <v>13</v>
      </c>
      <c r="C37" s="162">
        <v>68</v>
      </c>
      <c r="D37" s="159">
        <v>56</v>
      </c>
      <c r="E37" s="159">
        <v>37</v>
      </c>
      <c r="F37" s="159">
        <v>39</v>
      </c>
      <c r="G37" s="159">
        <v>48</v>
      </c>
      <c r="H37" s="159">
        <v>43</v>
      </c>
      <c r="I37" s="159">
        <v>31</v>
      </c>
      <c r="J37" s="159">
        <v>53</v>
      </c>
      <c r="K37" s="159">
        <v>28</v>
      </c>
      <c r="L37" s="159">
        <v>41</v>
      </c>
      <c r="M37" s="159">
        <v>25</v>
      </c>
      <c r="N37" s="159">
        <v>25</v>
      </c>
      <c r="O37" s="159">
        <v>33</v>
      </c>
      <c r="P37" s="159">
        <v>37</v>
      </c>
      <c r="Q37" s="159">
        <v>12</v>
      </c>
      <c r="R37" s="159">
        <v>30</v>
      </c>
      <c r="S37" s="159">
        <v>24</v>
      </c>
      <c r="T37" s="159">
        <v>55</v>
      </c>
      <c r="U37" s="190">
        <v>25</v>
      </c>
      <c r="V37" s="190">
        <f>+C37+D37+E37+F37</f>
        <v>200</v>
      </c>
      <c r="W37" s="190">
        <f>+G37+H37+I37+J37</f>
        <v>175</v>
      </c>
      <c r="X37" s="190">
        <f>+K37+L37+M37+N37</f>
        <v>119</v>
      </c>
      <c r="Y37" s="190">
        <f>+O37+P37+Q37+R37</f>
        <v>112</v>
      </c>
    </row>
    <row r="38" spans="2:25" ht="14.25">
      <c r="B38" s="154" t="s">
        <v>44</v>
      </c>
      <c r="C38" s="162">
        <v>10</v>
      </c>
      <c r="D38" s="159">
        <v>22</v>
      </c>
      <c r="E38" s="159">
        <v>2</v>
      </c>
      <c r="F38" s="159">
        <v>17</v>
      </c>
      <c r="G38" s="159">
        <v>15</v>
      </c>
      <c r="H38" s="159">
        <v>32</v>
      </c>
      <c r="I38" s="159">
        <v>19</v>
      </c>
      <c r="J38" s="159">
        <v>15</v>
      </c>
      <c r="K38" s="159">
        <v>19</v>
      </c>
      <c r="L38" s="159">
        <v>11</v>
      </c>
      <c r="M38" s="159">
        <v>17</v>
      </c>
      <c r="N38" s="159">
        <v>23</v>
      </c>
      <c r="O38" s="159">
        <v>6</v>
      </c>
      <c r="P38" s="159">
        <v>27</v>
      </c>
      <c r="Q38" s="159">
        <v>9</v>
      </c>
      <c r="R38" s="159">
        <v>19</v>
      </c>
      <c r="S38" s="159">
        <v>14</v>
      </c>
      <c r="T38" s="159">
        <v>13</v>
      </c>
      <c r="U38" s="190">
        <v>18</v>
      </c>
      <c r="V38" s="190">
        <f>+C38+D38+E38+F38</f>
        <v>51</v>
      </c>
      <c r="W38" s="190">
        <f>+G38+H38+I38+J38</f>
        <v>81</v>
      </c>
      <c r="X38" s="190">
        <f>+K38+L38+M38+N38</f>
        <v>70</v>
      </c>
      <c r="Y38" s="190">
        <f>+O38+P38+Q38+R38</f>
        <v>61</v>
      </c>
    </row>
    <row r="39" spans="2:25" ht="14.25">
      <c r="B39" s="154" t="s">
        <v>14</v>
      </c>
      <c r="C39" s="162">
        <v>0</v>
      </c>
      <c r="D39" s="159">
        <v>44</v>
      </c>
      <c r="E39" s="159">
        <v>29</v>
      </c>
      <c r="F39" s="159">
        <v>26</v>
      </c>
      <c r="G39" s="159">
        <v>45</v>
      </c>
      <c r="H39" s="159">
        <v>35</v>
      </c>
      <c r="I39" s="159">
        <v>70</v>
      </c>
      <c r="J39" s="159">
        <v>96</v>
      </c>
      <c r="K39" s="159">
        <v>71</v>
      </c>
      <c r="L39" s="159">
        <v>71</v>
      </c>
      <c r="M39" s="159">
        <v>63</v>
      </c>
      <c r="N39" s="159">
        <v>17</v>
      </c>
      <c r="O39" s="159">
        <v>23</v>
      </c>
      <c r="P39" s="159">
        <v>16</v>
      </c>
      <c r="Q39" s="159">
        <v>9</v>
      </c>
      <c r="R39" s="159">
        <v>9</v>
      </c>
      <c r="S39" s="159">
        <v>10</v>
      </c>
      <c r="T39" s="159">
        <v>6</v>
      </c>
      <c r="U39" s="190">
        <v>1</v>
      </c>
      <c r="V39" s="190">
        <f>+C39+D39+E39+F39</f>
        <v>99</v>
      </c>
      <c r="W39" s="190">
        <f>+G39+H39+I39+J39</f>
        <v>246</v>
      </c>
      <c r="X39" s="190">
        <f>+K39+L39+M39+N39</f>
        <v>222</v>
      </c>
      <c r="Y39" s="190">
        <f>+O39+P39+Q39+R39</f>
        <v>57</v>
      </c>
    </row>
    <row r="40" spans="2:25" ht="14.25">
      <c r="B40" s="154" t="s">
        <v>15</v>
      </c>
      <c r="C40" s="162">
        <v>6</v>
      </c>
      <c r="D40" s="159">
        <v>15</v>
      </c>
      <c r="E40" s="159">
        <v>5</v>
      </c>
      <c r="F40" s="159">
        <v>9</v>
      </c>
      <c r="G40" s="159">
        <v>11</v>
      </c>
      <c r="H40" s="159">
        <v>6</v>
      </c>
      <c r="I40" s="159">
        <v>9</v>
      </c>
      <c r="J40" s="159">
        <v>10</v>
      </c>
      <c r="K40" s="159">
        <v>9</v>
      </c>
      <c r="L40" s="159">
        <v>8</v>
      </c>
      <c r="M40" s="159">
        <v>1</v>
      </c>
      <c r="N40" s="159">
        <v>5</v>
      </c>
      <c r="O40" s="159">
        <v>5</v>
      </c>
      <c r="P40" s="159">
        <v>2</v>
      </c>
      <c r="Q40" s="159">
        <v>3</v>
      </c>
      <c r="R40" s="159">
        <v>7</v>
      </c>
      <c r="S40" s="159">
        <v>3</v>
      </c>
      <c r="T40" s="159">
        <v>1</v>
      </c>
      <c r="U40" s="190">
        <v>0</v>
      </c>
      <c r="V40" s="190">
        <f>+C40+D40+E40+F40</f>
        <v>35</v>
      </c>
      <c r="W40" s="190">
        <f>+G40+H40+I40+J40</f>
        <v>36</v>
      </c>
      <c r="X40" s="190">
        <f>+K40+L40+M40+N40</f>
        <v>23</v>
      </c>
      <c r="Y40" s="190">
        <f>+O40+P40+Q40+R40</f>
        <v>17</v>
      </c>
    </row>
    <row r="41" spans="2:25" ht="14.25">
      <c r="B41" s="154" t="s">
        <v>45</v>
      </c>
      <c r="C41" s="162">
        <v>5</v>
      </c>
      <c r="D41" s="159">
        <v>8</v>
      </c>
      <c r="E41" s="159">
        <v>2</v>
      </c>
      <c r="F41" s="159">
        <v>5</v>
      </c>
      <c r="G41" s="159">
        <v>0</v>
      </c>
      <c r="H41" s="159">
        <v>7</v>
      </c>
      <c r="I41" s="159">
        <v>3</v>
      </c>
      <c r="J41" s="159">
        <v>0</v>
      </c>
      <c r="K41" s="159">
        <v>1</v>
      </c>
      <c r="L41" s="159">
        <v>2</v>
      </c>
      <c r="M41" s="159">
        <v>3</v>
      </c>
      <c r="N41" s="159">
        <v>6</v>
      </c>
      <c r="O41" s="159">
        <v>1</v>
      </c>
      <c r="P41" s="159">
        <v>3</v>
      </c>
      <c r="Q41" s="159">
        <v>3</v>
      </c>
      <c r="R41" s="159">
        <v>1</v>
      </c>
      <c r="S41" s="159">
        <v>0</v>
      </c>
      <c r="T41" s="159">
        <v>0</v>
      </c>
      <c r="U41" s="190">
        <v>2</v>
      </c>
      <c r="V41" s="190">
        <f>+C41+D41+E41+F41</f>
        <v>20</v>
      </c>
      <c r="W41" s="190">
        <f>+G41+H41+I41+J41</f>
        <v>10</v>
      </c>
      <c r="X41" s="190">
        <f>+K41+L41+M41+N41</f>
        <v>12</v>
      </c>
      <c r="Y41" s="190">
        <f>+O41+P41+Q41+R41</f>
        <v>8</v>
      </c>
    </row>
    <row r="42" spans="2:25" ht="14.25">
      <c r="B42" s="154" t="s">
        <v>46</v>
      </c>
      <c r="C42" s="162">
        <v>0</v>
      </c>
      <c r="D42" s="159">
        <v>0</v>
      </c>
      <c r="E42" s="159">
        <v>0</v>
      </c>
      <c r="F42" s="159">
        <v>1</v>
      </c>
      <c r="G42" s="159">
        <v>4</v>
      </c>
      <c r="H42" s="159">
        <v>4</v>
      </c>
      <c r="I42" s="159">
        <v>0</v>
      </c>
      <c r="J42" s="159">
        <v>1</v>
      </c>
      <c r="K42" s="159">
        <v>2</v>
      </c>
      <c r="L42" s="159">
        <v>2</v>
      </c>
      <c r="M42" s="159">
        <v>0</v>
      </c>
      <c r="N42" s="159">
        <v>0</v>
      </c>
      <c r="O42" s="159">
        <v>1</v>
      </c>
      <c r="P42" s="159">
        <v>1</v>
      </c>
      <c r="Q42" s="159">
        <v>0</v>
      </c>
      <c r="R42" s="159">
        <v>0</v>
      </c>
      <c r="S42" s="159">
        <v>0</v>
      </c>
      <c r="T42" s="159">
        <v>0</v>
      </c>
      <c r="U42" s="190">
        <v>0</v>
      </c>
      <c r="V42" s="190">
        <f>+C42+D42+E42+F42</f>
        <v>1</v>
      </c>
      <c r="W42" s="190">
        <f>+G42+H42+I42+J42</f>
        <v>9</v>
      </c>
      <c r="X42" s="190">
        <f>+K42+L42+M42+N42</f>
        <v>4</v>
      </c>
      <c r="Y42" s="190">
        <f>+O42+P42+Q42+R42</f>
        <v>2</v>
      </c>
    </row>
    <row r="43" spans="2:25" ht="14.25">
      <c r="B43" s="154" t="s">
        <v>47</v>
      </c>
      <c r="C43" s="162">
        <v>23</v>
      </c>
      <c r="D43" s="159">
        <v>22</v>
      </c>
      <c r="E43" s="159">
        <v>3</v>
      </c>
      <c r="F43" s="159">
        <v>3</v>
      </c>
      <c r="G43" s="159">
        <v>5</v>
      </c>
      <c r="H43" s="159">
        <v>9</v>
      </c>
      <c r="I43" s="159">
        <v>7</v>
      </c>
      <c r="J43" s="159">
        <v>21</v>
      </c>
      <c r="K43" s="159">
        <v>21</v>
      </c>
      <c r="L43" s="159">
        <v>14</v>
      </c>
      <c r="M43" s="159">
        <v>4</v>
      </c>
      <c r="N43" s="159">
        <v>10</v>
      </c>
      <c r="O43" s="159">
        <v>1</v>
      </c>
      <c r="P43" s="159">
        <v>6</v>
      </c>
      <c r="Q43" s="159">
        <v>7</v>
      </c>
      <c r="R43" s="159">
        <v>3</v>
      </c>
      <c r="S43" s="159">
        <v>3</v>
      </c>
      <c r="T43" s="159">
        <v>6</v>
      </c>
      <c r="U43" s="190">
        <v>8</v>
      </c>
      <c r="V43" s="190">
        <f>+C43+D43+E43+F43</f>
        <v>51</v>
      </c>
      <c r="W43" s="190">
        <f>+G43+H43+I43+J43</f>
        <v>42</v>
      </c>
      <c r="X43" s="190">
        <f>+K43+L43+M43+N43</f>
        <v>49</v>
      </c>
      <c r="Y43" s="190">
        <f>+O43+P43+Q43+R43</f>
        <v>17</v>
      </c>
    </row>
    <row r="44" spans="2:25" ht="14.25">
      <c r="B44" s="154" t="s">
        <v>48</v>
      </c>
      <c r="C44" s="162">
        <v>0</v>
      </c>
      <c r="D44" s="159">
        <v>0</v>
      </c>
      <c r="E44" s="159">
        <v>0</v>
      </c>
      <c r="F44" s="159">
        <v>0</v>
      </c>
      <c r="G44" s="159">
        <v>0</v>
      </c>
      <c r="H44" s="159">
        <v>0</v>
      </c>
      <c r="I44" s="159">
        <v>0</v>
      </c>
      <c r="J44" s="159">
        <v>0</v>
      </c>
      <c r="K44" s="159">
        <v>0</v>
      </c>
      <c r="L44" s="159">
        <v>0</v>
      </c>
      <c r="M44" s="159">
        <v>0</v>
      </c>
      <c r="N44" s="159">
        <v>0</v>
      </c>
      <c r="O44" s="159">
        <v>0</v>
      </c>
      <c r="P44" s="159">
        <v>2</v>
      </c>
      <c r="Q44" s="159">
        <v>0</v>
      </c>
      <c r="R44" s="159">
        <v>0</v>
      </c>
      <c r="S44" s="159">
        <v>0</v>
      </c>
      <c r="T44" s="159">
        <v>0</v>
      </c>
      <c r="U44" s="190">
        <v>0</v>
      </c>
      <c r="V44" s="190">
        <f>+C44+D44+E44+F44</f>
        <v>0</v>
      </c>
      <c r="W44" s="190">
        <f>+G44+H44+I44+J44</f>
        <v>0</v>
      </c>
      <c r="X44" s="190">
        <f>+K44+L44+M44+N44</f>
        <v>0</v>
      </c>
      <c r="Y44" s="190">
        <f>+O44+P44+Q44+R44</f>
        <v>2</v>
      </c>
    </row>
    <row r="45" spans="2:25" ht="14.25">
      <c r="B45" s="154" t="s">
        <v>94</v>
      </c>
      <c r="C45" s="162">
        <v>4</v>
      </c>
      <c r="D45" s="159">
        <v>1</v>
      </c>
      <c r="E45" s="159">
        <v>1</v>
      </c>
      <c r="F45" s="159">
        <v>4</v>
      </c>
      <c r="G45" s="159">
        <v>10</v>
      </c>
      <c r="H45" s="159">
        <v>3</v>
      </c>
      <c r="I45" s="159">
        <v>4</v>
      </c>
      <c r="J45" s="159">
        <v>7</v>
      </c>
      <c r="K45" s="159">
        <v>9</v>
      </c>
      <c r="L45" s="159">
        <v>11</v>
      </c>
      <c r="M45" s="159">
        <v>6</v>
      </c>
      <c r="N45" s="159">
        <v>6</v>
      </c>
      <c r="O45" s="159">
        <v>15</v>
      </c>
      <c r="P45" s="159">
        <v>24</v>
      </c>
      <c r="Q45" s="159">
        <v>7</v>
      </c>
      <c r="R45" s="159">
        <v>1</v>
      </c>
      <c r="S45" s="159">
        <v>18</v>
      </c>
      <c r="T45" s="159">
        <v>8</v>
      </c>
      <c r="U45" s="190">
        <v>8</v>
      </c>
      <c r="V45" s="190">
        <f>+C45+D45+E45+F45</f>
        <v>10</v>
      </c>
      <c r="W45" s="190">
        <f>+G45+H45+I45+J45</f>
        <v>24</v>
      </c>
      <c r="X45" s="190">
        <f>+K45+L45+M45+N45</f>
        <v>32</v>
      </c>
      <c r="Y45" s="190">
        <f>+O45+P45+Q45+R45</f>
        <v>47</v>
      </c>
    </row>
    <row r="46" spans="2:25" ht="14.25">
      <c r="B46" s="154" t="s">
        <v>49</v>
      </c>
      <c r="C46" s="162">
        <v>3</v>
      </c>
      <c r="D46" s="159">
        <v>1</v>
      </c>
      <c r="E46" s="159">
        <v>1</v>
      </c>
      <c r="F46" s="159">
        <v>1</v>
      </c>
      <c r="G46" s="159">
        <v>2</v>
      </c>
      <c r="H46" s="159">
        <v>0</v>
      </c>
      <c r="I46" s="159">
        <v>2</v>
      </c>
      <c r="J46" s="159">
        <v>2</v>
      </c>
      <c r="K46" s="159">
        <v>2</v>
      </c>
      <c r="L46" s="159">
        <v>2</v>
      </c>
      <c r="M46" s="159">
        <v>1</v>
      </c>
      <c r="N46" s="159">
        <v>1</v>
      </c>
      <c r="O46" s="159">
        <v>3</v>
      </c>
      <c r="P46" s="159">
        <v>5</v>
      </c>
      <c r="Q46" s="159">
        <v>0</v>
      </c>
      <c r="R46" s="159">
        <v>0</v>
      </c>
      <c r="S46" s="159">
        <v>0</v>
      </c>
      <c r="T46" s="159">
        <v>0</v>
      </c>
      <c r="U46" s="190">
        <v>0</v>
      </c>
      <c r="V46" s="190">
        <f>+C46+D46+E46+F46</f>
        <v>6</v>
      </c>
      <c r="W46" s="190">
        <f>+G46+H46+I46+J46</f>
        <v>6</v>
      </c>
      <c r="X46" s="190">
        <f>+K46+L46+M46+N46</f>
        <v>6</v>
      </c>
      <c r="Y46" s="190">
        <f>+O46+P46+Q46+R46</f>
        <v>8</v>
      </c>
    </row>
    <row r="47" spans="2:25" ht="14.25">
      <c r="B47" s="154" t="s">
        <v>50</v>
      </c>
      <c r="C47" s="162">
        <v>12</v>
      </c>
      <c r="D47" s="159">
        <v>13</v>
      </c>
      <c r="E47" s="159">
        <v>7</v>
      </c>
      <c r="F47" s="159">
        <v>7</v>
      </c>
      <c r="G47" s="159">
        <v>11</v>
      </c>
      <c r="H47" s="159">
        <v>20</v>
      </c>
      <c r="I47" s="159">
        <v>11</v>
      </c>
      <c r="J47" s="159">
        <v>8</v>
      </c>
      <c r="K47" s="159">
        <v>3</v>
      </c>
      <c r="L47" s="159">
        <v>4</v>
      </c>
      <c r="M47" s="159">
        <v>6</v>
      </c>
      <c r="N47" s="159">
        <v>7</v>
      </c>
      <c r="O47" s="159">
        <v>7</v>
      </c>
      <c r="P47" s="159">
        <v>8</v>
      </c>
      <c r="Q47" s="159">
        <v>17</v>
      </c>
      <c r="R47" s="159">
        <v>8</v>
      </c>
      <c r="S47" s="159">
        <v>11</v>
      </c>
      <c r="T47" s="159">
        <v>14</v>
      </c>
      <c r="U47" s="190">
        <v>7</v>
      </c>
      <c r="V47" s="190">
        <f>+C47+D47+E47+F47</f>
        <v>39</v>
      </c>
      <c r="W47" s="190">
        <f>+G47+H47+I47+J47</f>
        <v>50</v>
      </c>
      <c r="X47" s="190">
        <f>+K47+L47+M47+N47</f>
        <v>20</v>
      </c>
      <c r="Y47" s="190">
        <f>+O47+P47+Q47+R47</f>
        <v>40</v>
      </c>
    </row>
    <row r="48" spans="2:25" ht="14.25">
      <c r="B48" s="154" t="s">
        <v>51</v>
      </c>
      <c r="C48" s="162">
        <v>3</v>
      </c>
      <c r="D48" s="159">
        <v>1</v>
      </c>
      <c r="E48" s="159">
        <v>0</v>
      </c>
      <c r="F48" s="159">
        <v>0</v>
      </c>
      <c r="G48" s="159">
        <v>0</v>
      </c>
      <c r="H48" s="159">
        <v>2</v>
      </c>
      <c r="I48" s="159">
        <v>0</v>
      </c>
      <c r="J48" s="159">
        <v>0</v>
      </c>
      <c r="K48" s="159">
        <v>0</v>
      </c>
      <c r="L48" s="159">
        <v>3</v>
      </c>
      <c r="M48" s="159">
        <v>2</v>
      </c>
      <c r="N48" s="159">
        <v>1</v>
      </c>
      <c r="O48" s="159">
        <v>0</v>
      </c>
      <c r="P48" s="159">
        <v>0</v>
      </c>
      <c r="Q48" s="159">
        <v>1</v>
      </c>
      <c r="R48" s="159">
        <v>0</v>
      </c>
      <c r="S48" s="159">
        <v>1</v>
      </c>
      <c r="T48" s="159">
        <v>1</v>
      </c>
      <c r="U48" s="190">
        <v>0</v>
      </c>
      <c r="V48" s="190">
        <f>+C48+D48+E48+F48</f>
        <v>4</v>
      </c>
      <c r="W48" s="190">
        <f>+G48+H48+I48+J48</f>
        <v>2</v>
      </c>
      <c r="X48" s="190">
        <f>+K48+L48+M48+N48</f>
        <v>6</v>
      </c>
      <c r="Y48" s="190">
        <f>+O48+P48+Q48+R48</f>
        <v>1</v>
      </c>
    </row>
    <row r="49" spans="2:25" ht="14.25">
      <c r="B49" s="154" t="s">
        <v>52</v>
      </c>
      <c r="C49" s="162">
        <v>4</v>
      </c>
      <c r="D49" s="159">
        <v>5</v>
      </c>
      <c r="E49" s="159">
        <v>2</v>
      </c>
      <c r="F49" s="159">
        <v>5</v>
      </c>
      <c r="G49" s="159">
        <v>9</v>
      </c>
      <c r="H49" s="159">
        <v>8</v>
      </c>
      <c r="I49" s="159">
        <v>1</v>
      </c>
      <c r="J49" s="159">
        <v>5</v>
      </c>
      <c r="K49" s="159">
        <v>7</v>
      </c>
      <c r="L49" s="159">
        <v>0</v>
      </c>
      <c r="M49" s="159">
        <v>2</v>
      </c>
      <c r="N49" s="159">
        <v>4</v>
      </c>
      <c r="O49" s="159">
        <v>2</v>
      </c>
      <c r="P49" s="159">
        <v>2</v>
      </c>
      <c r="Q49" s="159">
        <v>0</v>
      </c>
      <c r="R49" s="159">
        <v>1</v>
      </c>
      <c r="S49" s="159">
        <v>4</v>
      </c>
      <c r="T49" s="159">
        <v>1</v>
      </c>
      <c r="U49" s="190">
        <v>1</v>
      </c>
      <c r="V49" s="190">
        <f>+C49+D49+E49+F49</f>
        <v>16</v>
      </c>
      <c r="W49" s="190">
        <f>+G49+H49+I49+J49</f>
        <v>23</v>
      </c>
      <c r="X49" s="190">
        <f>+K49+L49+M49+N49</f>
        <v>13</v>
      </c>
      <c r="Y49" s="190">
        <f>+O49+P49+Q49+R49</f>
        <v>5</v>
      </c>
    </row>
    <row r="50" spans="2:25" ht="14.25">
      <c r="B50" s="154" t="s">
        <v>53</v>
      </c>
      <c r="C50" s="162">
        <v>1</v>
      </c>
      <c r="D50" s="159">
        <v>2</v>
      </c>
      <c r="E50" s="159">
        <v>0</v>
      </c>
      <c r="F50" s="159">
        <v>0</v>
      </c>
      <c r="G50" s="159">
        <v>1</v>
      </c>
      <c r="H50" s="159">
        <v>0</v>
      </c>
      <c r="I50" s="159">
        <v>0</v>
      </c>
      <c r="J50" s="159">
        <v>0</v>
      </c>
      <c r="K50" s="159">
        <v>2</v>
      </c>
      <c r="L50" s="159">
        <v>0</v>
      </c>
      <c r="M50" s="159">
        <v>0</v>
      </c>
      <c r="N50" s="159">
        <v>3</v>
      </c>
      <c r="O50" s="159">
        <v>1</v>
      </c>
      <c r="P50" s="159">
        <v>3</v>
      </c>
      <c r="Q50" s="159">
        <v>0</v>
      </c>
      <c r="R50" s="159">
        <v>0</v>
      </c>
      <c r="S50" s="159">
        <v>0</v>
      </c>
      <c r="T50" s="159">
        <v>0</v>
      </c>
      <c r="U50" s="190">
        <v>1</v>
      </c>
      <c r="V50" s="190">
        <f>+C50+D50+E50+F50</f>
        <v>3</v>
      </c>
      <c r="W50" s="190">
        <f>+G50+H50+I50+J50</f>
        <v>1</v>
      </c>
      <c r="X50" s="190">
        <f>+K50+L50+M50+N50</f>
        <v>5</v>
      </c>
      <c r="Y50" s="190">
        <f>+O50+P50+Q50+R50</f>
        <v>4</v>
      </c>
    </row>
    <row r="51" spans="2:25" ht="14.25">
      <c r="B51" s="154" t="s">
        <v>54</v>
      </c>
      <c r="C51" s="162">
        <v>3</v>
      </c>
      <c r="D51" s="159">
        <v>0</v>
      </c>
      <c r="E51" s="159">
        <v>1</v>
      </c>
      <c r="F51" s="159">
        <v>2</v>
      </c>
      <c r="G51" s="159">
        <v>5</v>
      </c>
      <c r="H51" s="159">
        <v>0</v>
      </c>
      <c r="I51" s="159">
        <v>11</v>
      </c>
      <c r="J51" s="159">
        <v>6</v>
      </c>
      <c r="K51" s="159">
        <v>8</v>
      </c>
      <c r="L51" s="159">
        <v>1</v>
      </c>
      <c r="M51" s="159">
        <v>7</v>
      </c>
      <c r="N51" s="159">
        <v>4</v>
      </c>
      <c r="O51" s="159">
        <v>8</v>
      </c>
      <c r="P51" s="159">
        <v>5</v>
      </c>
      <c r="Q51" s="159">
        <v>0</v>
      </c>
      <c r="R51" s="159">
        <v>3</v>
      </c>
      <c r="S51" s="159">
        <v>5</v>
      </c>
      <c r="T51" s="159">
        <v>1</v>
      </c>
      <c r="U51" s="190">
        <v>2</v>
      </c>
      <c r="V51" s="190">
        <f>+C51+D51+E51+F51</f>
        <v>6</v>
      </c>
      <c r="W51" s="190">
        <f>+G51+H51+I51+J51</f>
        <v>22</v>
      </c>
      <c r="X51" s="190">
        <f>+K51+L51+M51+N51</f>
        <v>20</v>
      </c>
      <c r="Y51" s="190">
        <f>+O51+P51+Q51+R51</f>
        <v>16</v>
      </c>
    </row>
    <row r="52" spans="2:25" ht="14.25">
      <c r="B52" s="154" t="s">
        <v>16</v>
      </c>
      <c r="C52" s="162">
        <v>18</v>
      </c>
      <c r="D52" s="159">
        <v>10</v>
      </c>
      <c r="E52" s="159">
        <v>8</v>
      </c>
      <c r="F52" s="159">
        <v>13</v>
      </c>
      <c r="G52" s="159">
        <v>12</v>
      </c>
      <c r="H52" s="159">
        <v>14</v>
      </c>
      <c r="I52" s="159">
        <v>15</v>
      </c>
      <c r="J52" s="159">
        <v>24</v>
      </c>
      <c r="K52" s="159">
        <v>16</v>
      </c>
      <c r="L52" s="159">
        <v>14</v>
      </c>
      <c r="M52" s="159">
        <v>14</v>
      </c>
      <c r="N52" s="159">
        <v>10</v>
      </c>
      <c r="O52" s="159">
        <v>16</v>
      </c>
      <c r="P52" s="159">
        <v>15</v>
      </c>
      <c r="Q52" s="159">
        <v>8</v>
      </c>
      <c r="R52" s="159">
        <v>9</v>
      </c>
      <c r="S52" s="159">
        <v>11</v>
      </c>
      <c r="T52" s="159">
        <v>8</v>
      </c>
      <c r="U52" s="190">
        <v>8</v>
      </c>
      <c r="V52" s="190">
        <f>+C52+D52+E52+F52</f>
        <v>49</v>
      </c>
      <c r="W52" s="190">
        <f>+G52+H52+I52+J52</f>
        <v>65</v>
      </c>
      <c r="X52" s="190">
        <f>+K52+L52+M52+N52</f>
        <v>54</v>
      </c>
      <c r="Y52" s="190">
        <f>+O52+P52+Q52+R52</f>
        <v>48</v>
      </c>
    </row>
    <row r="53" spans="2:25" ht="14.25">
      <c r="B53" s="154" t="s">
        <v>55</v>
      </c>
      <c r="C53" s="162">
        <v>18</v>
      </c>
      <c r="D53" s="159">
        <v>1</v>
      </c>
      <c r="E53" s="159">
        <v>6</v>
      </c>
      <c r="F53" s="159">
        <v>10</v>
      </c>
      <c r="G53" s="159">
        <v>5</v>
      </c>
      <c r="H53" s="159">
        <v>7</v>
      </c>
      <c r="I53" s="159">
        <v>5</v>
      </c>
      <c r="J53" s="159">
        <v>5</v>
      </c>
      <c r="K53" s="159">
        <v>7</v>
      </c>
      <c r="L53" s="159">
        <v>5</v>
      </c>
      <c r="M53" s="159">
        <v>1</v>
      </c>
      <c r="N53" s="159">
        <v>3</v>
      </c>
      <c r="O53" s="159">
        <v>3</v>
      </c>
      <c r="P53" s="159">
        <v>0</v>
      </c>
      <c r="Q53" s="159">
        <v>1</v>
      </c>
      <c r="R53" s="159">
        <v>3</v>
      </c>
      <c r="S53" s="159">
        <v>2</v>
      </c>
      <c r="T53" s="159">
        <v>0</v>
      </c>
      <c r="U53" s="190">
        <v>0</v>
      </c>
      <c r="V53" s="190">
        <f>+C53+D53+E53+F53</f>
        <v>35</v>
      </c>
      <c r="W53" s="190">
        <f>+G53+H53+I53+J53</f>
        <v>22</v>
      </c>
      <c r="X53" s="190">
        <f>+K53+L53+M53+N53</f>
        <v>16</v>
      </c>
      <c r="Y53" s="190">
        <f>+O53+P53+Q53+R53</f>
        <v>7</v>
      </c>
    </row>
    <row r="54" spans="2:25" ht="14.25">
      <c r="B54" s="154" t="s">
        <v>56</v>
      </c>
      <c r="C54" s="162">
        <v>0</v>
      </c>
      <c r="D54" s="159">
        <v>0</v>
      </c>
      <c r="E54" s="159">
        <v>0</v>
      </c>
      <c r="F54" s="159">
        <v>0</v>
      </c>
      <c r="G54" s="159">
        <v>0</v>
      </c>
      <c r="H54" s="159">
        <v>1</v>
      </c>
      <c r="I54" s="159">
        <v>0</v>
      </c>
      <c r="J54" s="159">
        <v>0</v>
      </c>
      <c r="K54" s="159">
        <v>1</v>
      </c>
      <c r="L54" s="159">
        <v>6</v>
      </c>
      <c r="M54" s="159">
        <v>0</v>
      </c>
      <c r="N54" s="159">
        <v>3</v>
      </c>
      <c r="O54" s="159">
        <v>1</v>
      </c>
      <c r="P54" s="159">
        <v>0</v>
      </c>
      <c r="Q54" s="159">
        <v>0</v>
      </c>
      <c r="R54" s="159">
        <v>1</v>
      </c>
      <c r="S54" s="159">
        <v>0</v>
      </c>
      <c r="T54" s="159">
        <v>0</v>
      </c>
      <c r="U54" s="190">
        <v>0</v>
      </c>
      <c r="V54" s="190">
        <f>+C54+D54+E54+F54</f>
        <v>0</v>
      </c>
      <c r="W54" s="190">
        <f>+G54+H54+I54+J54</f>
        <v>1</v>
      </c>
      <c r="X54" s="190">
        <f>+K54+L54+M54+N54</f>
        <v>10</v>
      </c>
      <c r="Y54" s="190">
        <f>+O54+P54+Q54+R54</f>
        <v>2</v>
      </c>
    </row>
    <row r="55" spans="2:25" ht="15" thickBot="1">
      <c r="B55" s="155" t="s">
        <v>57</v>
      </c>
      <c r="C55" s="166">
        <v>1</v>
      </c>
      <c r="D55" s="165">
        <v>1</v>
      </c>
      <c r="E55" s="165">
        <v>6</v>
      </c>
      <c r="F55" s="165">
        <v>11</v>
      </c>
      <c r="G55" s="165">
        <v>7</v>
      </c>
      <c r="H55" s="165">
        <v>4</v>
      </c>
      <c r="I55" s="165">
        <v>1</v>
      </c>
      <c r="J55" s="165">
        <v>3</v>
      </c>
      <c r="K55" s="165">
        <v>12</v>
      </c>
      <c r="L55" s="165">
        <v>10</v>
      </c>
      <c r="M55" s="165">
        <v>6</v>
      </c>
      <c r="N55" s="165">
        <v>0</v>
      </c>
      <c r="O55" s="165">
        <v>2</v>
      </c>
      <c r="P55" s="165">
        <v>3</v>
      </c>
      <c r="Q55" s="165">
        <v>5</v>
      </c>
      <c r="R55" s="165">
        <v>11</v>
      </c>
      <c r="S55" s="165">
        <v>9</v>
      </c>
      <c r="T55" s="165">
        <v>12</v>
      </c>
      <c r="U55" s="192">
        <v>1</v>
      </c>
      <c r="V55" s="192">
        <f>+C55+D55+E55+F55</f>
        <v>19</v>
      </c>
      <c r="W55" s="192">
        <f>+G55+H55+I55+J55</f>
        <v>15</v>
      </c>
      <c r="X55" s="192">
        <f>+K55+L55+M55+N55</f>
        <v>28</v>
      </c>
      <c r="Y55" s="192">
        <f>+O55+P55+Q55+R55</f>
        <v>21</v>
      </c>
    </row>
    <row r="56" spans="2:25" ht="15" thickBot="1">
      <c r="B56" s="156" t="s">
        <v>65</v>
      </c>
      <c r="C56" s="169">
        <f>SUM(C6:C55)</f>
        <v>439</v>
      </c>
      <c r="D56" s="169">
        <f>SUM(D6:D55)</f>
        <v>548</v>
      </c>
      <c r="E56" s="169">
        <f>SUM(E6:E55)</f>
        <v>303</v>
      </c>
      <c r="F56" s="169">
        <f>SUM(F6:F55)</f>
        <v>400</v>
      </c>
      <c r="G56" s="169">
        <f>SUM(G6:G55)</f>
        <v>422</v>
      </c>
      <c r="H56" s="169">
        <f aca="true" t="shared" si="0" ref="H56:M56">SUM(H6:H55)</f>
        <v>406</v>
      </c>
      <c r="I56" s="169">
        <f t="shared" si="0"/>
        <v>340</v>
      </c>
      <c r="J56" s="169">
        <f t="shared" si="0"/>
        <v>445</v>
      </c>
      <c r="K56" s="169">
        <f t="shared" si="0"/>
        <v>468</v>
      </c>
      <c r="L56" s="169">
        <f t="shared" si="0"/>
        <v>401</v>
      </c>
      <c r="M56" s="169">
        <f t="shared" si="0"/>
        <v>336</v>
      </c>
      <c r="N56" s="169">
        <f aca="true" t="shared" si="1" ref="N56:V56">SUM(N6:N55)</f>
        <v>283</v>
      </c>
      <c r="O56" s="169">
        <f t="shared" si="1"/>
        <v>317</v>
      </c>
      <c r="P56" s="169">
        <f t="shared" si="1"/>
        <v>305</v>
      </c>
      <c r="Q56" s="169">
        <f t="shared" si="1"/>
        <v>155</v>
      </c>
      <c r="R56" s="169">
        <f t="shared" si="1"/>
        <v>242</v>
      </c>
      <c r="S56" s="169">
        <f>SUM(S6:S55)</f>
        <v>215</v>
      </c>
      <c r="T56" s="169">
        <f>SUM(T6:T55)</f>
        <v>245</v>
      </c>
      <c r="U56" s="169">
        <f>SUM(U6:U55)</f>
        <v>147</v>
      </c>
      <c r="V56" s="169">
        <f t="shared" si="1"/>
        <v>1690</v>
      </c>
      <c r="W56" s="171">
        <f>+G56+H56+I56+J56</f>
        <v>1613</v>
      </c>
      <c r="X56" s="171">
        <f>+K56+L56+M56+N56</f>
        <v>1488</v>
      </c>
      <c r="Y56" s="171">
        <f>+O56+P56+Q56+R56</f>
        <v>1019</v>
      </c>
    </row>
    <row r="58" spans="2:5" ht="36" customHeight="1">
      <c r="B58" s="255" t="s">
        <v>165</v>
      </c>
      <c r="C58" s="255"/>
      <c r="D58" s="255"/>
      <c r="E58" s="255"/>
    </row>
    <row r="59" ht="13.5" thickBot="1"/>
    <row r="60" spans="3:20" ht="36" customHeight="1" thickBot="1">
      <c r="C60" s="152" t="s">
        <v>163</v>
      </c>
      <c r="D60" s="152" t="s">
        <v>167</v>
      </c>
      <c r="E60" s="152" t="s">
        <v>169</v>
      </c>
      <c r="F60" s="152" t="s">
        <v>172</v>
      </c>
      <c r="G60" s="152" t="s">
        <v>176</v>
      </c>
      <c r="H60" s="152" t="s">
        <v>178</v>
      </c>
      <c r="I60" s="152" t="s">
        <v>194</v>
      </c>
      <c r="J60" s="152" t="s">
        <v>199</v>
      </c>
      <c r="K60" s="152" t="s">
        <v>202</v>
      </c>
      <c r="L60" s="152" t="s">
        <v>205</v>
      </c>
      <c r="M60" s="152" t="s">
        <v>208</v>
      </c>
      <c r="N60" s="152" t="s">
        <v>213</v>
      </c>
      <c r="O60" s="152" t="s">
        <v>216</v>
      </c>
      <c r="P60" s="152" t="s">
        <v>219</v>
      </c>
      <c r="Q60" s="152" t="s">
        <v>225</v>
      </c>
      <c r="R60" s="152" t="s">
        <v>173</v>
      </c>
      <c r="S60" s="152" t="s">
        <v>198</v>
      </c>
      <c r="T60" s="152" t="s">
        <v>212</v>
      </c>
    </row>
    <row r="61" spans="2:20" ht="14.25">
      <c r="B61" s="153" t="s">
        <v>21</v>
      </c>
      <c r="C61" s="172">
        <f aca="true" t="shared" si="2" ref="C61:I111">+(G6-C6)/C6</f>
        <v>-0.18181818181818182</v>
      </c>
      <c r="D61" s="173">
        <f t="shared" si="2"/>
        <v>-0.8823529411764706</v>
      </c>
      <c r="E61" s="173">
        <f t="shared" si="2"/>
        <v>1</v>
      </c>
      <c r="F61" s="173">
        <f t="shared" si="2"/>
        <v>-0.25</v>
      </c>
      <c r="G61" s="173">
        <f t="shared" si="2"/>
        <v>-0.3333333333333333</v>
      </c>
      <c r="H61" s="173">
        <f t="shared" si="2"/>
        <v>3</v>
      </c>
      <c r="I61" s="173">
        <f t="shared" si="2"/>
        <v>-0.42857142857142855</v>
      </c>
      <c r="J61" s="173">
        <f aca="true" t="shared" si="3" ref="J61:O111">+(N6-J6)/J6</f>
        <v>1.3333333333333333</v>
      </c>
      <c r="K61" s="173">
        <f t="shared" si="3"/>
        <v>-1</v>
      </c>
      <c r="L61" s="173">
        <f t="shared" si="3"/>
        <v>-0.625</v>
      </c>
      <c r="M61" s="173">
        <f t="shared" si="3"/>
        <v>-0.875</v>
      </c>
      <c r="N61" s="173">
        <f t="shared" si="3"/>
        <v>0</v>
      </c>
      <c r="O61" s="173"/>
      <c r="P61" s="173">
        <f aca="true" t="shared" si="4" ref="P61:Q111">+(T6-P6)/P6</f>
        <v>1.6666666666666667</v>
      </c>
      <c r="Q61" s="173">
        <f t="shared" si="4"/>
        <v>2</v>
      </c>
      <c r="R61" s="172">
        <f>+(W6-V6)/V6</f>
        <v>-0.28205128205128205</v>
      </c>
      <c r="S61" s="175">
        <f>+(X6-W6)/W6</f>
        <v>0.03571428571428571</v>
      </c>
      <c r="T61" s="175">
        <f>+(Y6-X6)/X6</f>
        <v>-0.6206896551724138</v>
      </c>
    </row>
    <row r="62" spans="2:20" ht="14.25">
      <c r="B62" s="154" t="s">
        <v>22</v>
      </c>
      <c r="C62" s="176">
        <f t="shared" si="2"/>
        <v>2</v>
      </c>
      <c r="D62" s="174">
        <f t="shared" si="2"/>
        <v>-0.5</v>
      </c>
      <c r="E62" s="174">
        <f t="shared" si="2"/>
        <v>-0.6666666666666666</v>
      </c>
      <c r="F62" s="174">
        <f t="shared" si="2"/>
        <v>-0.3333333333333333</v>
      </c>
      <c r="G62" s="174">
        <f t="shared" si="2"/>
        <v>-0.5555555555555556</v>
      </c>
      <c r="H62" s="174">
        <f t="shared" si="2"/>
        <v>-0.8888888888888888</v>
      </c>
      <c r="I62" s="174">
        <f t="shared" si="2"/>
        <v>0.6666666666666666</v>
      </c>
      <c r="J62" s="174">
        <f t="shared" si="3"/>
        <v>1</v>
      </c>
      <c r="K62" s="174">
        <f t="shared" si="3"/>
        <v>-0.5</v>
      </c>
      <c r="L62" s="174">
        <f t="shared" si="3"/>
        <v>1</v>
      </c>
      <c r="M62" s="174">
        <f t="shared" si="3"/>
        <v>-0.4</v>
      </c>
      <c r="N62" s="174">
        <f t="shared" si="3"/>
        <v>-0.5</v>
      </c>
      <c r="O62" s="174">
        <f t="shared" si="3"/>
        <v>-1</v>
      </c>
      <c r="P62" s="174">
        <f t="shared" si="4"/>
        <v>-0.5</v>
      </c>
      <c r="Q62" s="174">
        <f t="shared" si="4"/>
        <v>-0.3333333333333333</v>
      </c>
      <c r="R62" s="176">
        <f aca="true" t="shared" si="5" ref="R62:R98">+(W7-V7)/V7</f>
        <v>-0.30303030303030304</v>
      </c>
      <c r="S62" s="177">
        <f aca="true" t="shared" si="6" ref="S62:S111">+(X7-W7)/W7</f>
        <v>-0.391304347826087</v>
      </c>
      <c r="T62" s="177">
        <f aca="true" t="shared" si="7" ref="T62:T111">+(Y7-X7)/X7</f>
        <v>-0.35714285714285715</v>
      </c>
    </row>
    <row r="63" spans="2:20" ht="14.25">
      <c r="B63" s="154" t="s">
        <v>23</v>
      </c>
      <c r="C63" s="176">
        <f t="shared" si="2"/>
        <v>-0.09090909090909091</v>
      </c>
      <c r="D63" s="174">
        <f t="shared" si="2"/>
        <v>0.25</v>
      </c>
      <c r="E63" s="174">
        <f t="shared" si="2"/>
        <v>-0.14285714285714285</v>
      </c>
      <c r="F63" s="174">
        <f t="shared" si="2"/>
        <v>-0.6923076923076923</v>
      </c>
      <c r="G63" s="174">
        <f t="shared" si="2"/>
        <v>0.3</v>
      </c>
      <c r="H63" s="174">
        <f t="shared" si="2"/>
        <v>-0.7333333333333333</v>
      </c>
      <c r="I63" s="174">
        <f t="shared" si="2"/>
        <v>0.5</v>
      </c>
      <c r="J63" s="174">
        <f t="shared" si="3"/>
        <v>-0.25</v>
      </c>
      <c r="K63" s="174">
        <f t="shared" si="3"/>
        <v>-0.7692307692307693</v>
      </c>
      <c r="L63" s="174">
        <f t="shared" si="3"/>
        <v>-0.75</v>
      </c>
      <c r="M63" s="174">
        <f t="shared" si="3"/>
        <v>-0.7777777777777778</v>
      </c>
      <c r="N63" s="174">
        <f t="shared" si="3"/>
        <v>0.3333333333333333</v>
      </c>
      <c r="O63" s="174">
        <f t="shared" si="3"/>
        <v>0.6666666666666666</v>
      </c>
      <c r="P63" s="174">
        <f t="shared" si="4"/>
        <v>4</v>
      </c>
      <c r="Q63" s="174">
        <f t="shared" si="4"/>
        <v>0</v>
      </c>
      <c r="R63" s="176">
        <f t="shared" si="5"/>
        <v>-0.18604651162790697</v>
      </c>
      <c r="S63" s="177">
        <f t="shared" si="6"/>
        <v>-0.17142857142857143</v>
      </c>
      <c r="T63" s="177">
        <f t="shared" si="7"/>
        <v>-0.6551724137931034</v>
      </c>
    </row>
    <row r="64" spans="2:20" ht="14.25">
      <c r="B64" s="154" t="s">
        <v>24</v>
      </c>
      <c r="C64" s="176">
        <f t="shared" si="2"/>
        <v>-1</v>
      </c>
      <c r="D64" s="174">
        <f t="shared" si="2"/>
        <v>-0.8333333333333334</v>
      </c>
      <c r="E64" s="174">
        <f t="shared" si="2"/>
        <v>-0.8571428571428571</v>
      </c>
      <c r="F64" s="174">
        <f t="shared" si="2"/>
        <v>-0.25</v>
      </c>
      <c r="G64" s="174"/>
      <c r="H64" s="174">
        <f t="shared" si="2"/>
        <v>-0.3333333333333333</v>
      </c>
      <c r="I64" s="174">
        <f t="shared" si="2"/>
        <v>2</v>
      </c>
      <c r="J64" s="174">
        <f t="shared" si="3"/>
        <v>1.3333333333333333</v>
      </c>
      <c r="K64" s="174">
        <f t="shared" si="3"/>
        <v>-0.5</v>
      </c>
      <c r="L64" s="174">
        <f t="shared" si="3"/>
        <v>0.5</v>
      </c>
      <c r="M64" s="174">
        <f t="shared" si="3"/>
        <v>0</v>
      </c>
      <c r="N64" s="174">
        <f t="shared" si="3"/>
        <v>1</v>
      </c>
      <c r="O64" s="174">
        <f t="shared" si="3"/>
        <v>1.6</v>
      </c>
      <c r="P64" s="174">
        <f t="shared" si="4"/>
        <v>2.3333333333333335</v>
      </c>
      <c r="Q64" s="174">
        <f t="shared" si="4"/>
        <v>1.3333333333333333</v>
      </c>
      <c r="R64" s="176">
        <f t="shared" si="5"/>
        <v>-0.78125</v>
      </c>
      <c r="S64" s="177">
        <f t="shared" si="6"/>
        <v>2.142857142857143</v>
      </c>
      <c r="T64" s="177">
        <f t="shared" si="7"/>
        <v>0.13636363636363635</v>
      </c>
    </row>
    <row r="65" spans="2:20" ht="14.25">
      <c r="B65" s="154" t="s">
        <v>104</v>
      </c>
      <c r="C65" s="176">
        <f t="shared" si="2"/>
        <v>1</v>
      </c>
      <c r="D65" s="174">
        <f t="shared" si="2"/>
        <v>-0.5</v>
      </c>
      <c r="E65" s="174">
        <f t="shared" si="2"/>
        <v>1</v>
      </c>
      <c r="F65" s="174"/>
      <c r="G65" s="174">
        <f t="shared" si="2"/>
        <v>-1</v>
      </c>
      <c r="H65" s="174">
        <f t="shared" si="2"/>
        <v>1</v>
      </c>
      <c r="I65" s="174">
        <f t="shared" si="2"/>
        <v>-0.75</v>
      </c>
      <c r="J65" s="174">
        <f t="shared" si="3"/>
        <v>-1</v>
      </c>
      <c r="K65" s="174"/>
      <c r="L65" s="174">
        <f t="shared" si="3"/>
        <v>-1</v>
      </c>
      <c r="M65" s="174">
        <f t="shared" si="3"/>
        <v>0</v>
      </c>
      <c r="N65" s="174"/>
      <c r="O65" s="174">
        <f t="shared" si="3"/>
        <v>-1</v>
      </c>
      <c r="P65" s="174"/>
      <c r="Q65" s="174">
        <f t="shared" si="4"/>
        <v>1</v>
      </c>
      <c r="R65" s="176">
        <f t="shared" si="5"/>
        <v>0.6</v>
      </c>
      <c r="S65" s="177">
        <f t="shared" si="6"/>
        <v>-0.625</v>
      </c>
      <c r="T65" s="177">
        <f t="shared" si="7"/>
        <v>0.3333333333333333</v>
      </c>
    </row>
    <row r="66" spans="2:20" ht="14.25">
      <c r="B66" s="154" t="s">
        <v>8</v>
      </c>
      <c r="C66" s="176">
        <f t="shared" si="2"/>
        <v>0.9</v>
      </c>
      <c r="D66" s="174">
        <f t="shared" si="2"/>
        <v>0.5714285714285714</v>
      </c>
      <c r="E66" s="174">
        <f t="shared" si="2"/>
        <v>0.625</v>
      </c>
      <c r="F66" s="174">
        <f t="shared" si="2"/>
        <v>0</v>
      </c>
      <c r="G66" s="174">
        <f t="shared" si="2"/>
        <v>-0.631578947368421</v>
      </c>
      <c r="H66" s="174">
        <f t="shared" si="2"/>
        <v>-0.2727272727272727</v>
      </c>
      <c r="I66" s="174">
        <f t="shared" si="2"/>
        <v>-0.7692307692307693</v>
      </c>
      <c r="J66" s="174">
        <f t="shared" si="3"/>
        <v>-0.08333333333333333</v>
      </c>
      <c r="K66" s="174">
        <f t="shared" si="3"/>
        <v>0.5714285714285714</v>
      </c>
      <c r="L66" s="174">
        <f t="shared" si="3"/>
        <v>-0.25</v>
      </c>
      <c r="M66" s="174">
        <f t="shared" si="3"/>
        <v>0</v>
      </c>
      <c r="N66" s="174">
        <f t="shared" si="3"/>
        <v>0.09090909090909091</v>
      </c>
      <c r="O66" s="174">
        <f t="shared" si="3"/>
        <v>-0.2727272727272727</v>
      </c>
      <c r="P66" s="174">
        <f t="shared" si="4"/>
        <v>-0.16666666666666666</v>
      </c>
      <c r="Q66" s="174">
        <f t="shared" si="4"/>
        <v>-0.3333333333333333</v>
      </c>
      <c r="R66" s="176">
        <f t="shared" si="5"/>
        <v>0.4864864864864865</v>
      </c>
      <c r="S66" s="177">
        <f t="shared" si="6"/>
        <v>-0.4727272727272727</v>
      </c>
      <c r="T66" s="177">
        <f t="shared" si="7"/>
        <v>0.10344827586206896</v>
      </c>
    </row>
    <row r="67" spans="2:20" ht="14.25">
      <c r="B67" s="154" t="s">
        <v>25</v>
      </c>
      <c r="C67" s="176">
        <f t="shared" si="2"/>
        <v>-1</v>
      </c>
      <c r="D67" s="174"/>
      <c r="E67" s="174"/>
      <c r="F67" s="174">
        <f t="shared" si="2"/>
        <v>-1</v>
      </c>
      <c r="G67" s="174"/>
      <c r="H67" s="174"/>
      <c r="I67" s="174">
        <f t="shared" si="2"/>
        <v>0</v>
      </c>
      <c r="J67" s="174"/>
      <c r="K67" s="174"/>
      <c r="L67" s="174"/>
      <c r="M67" s="174">
        <f t="shared" si="3"/>
        <v>-1</v>
      </c>
      <c r="N67" s="174"/>
      <c r="O67" s="174">
        <f t="shared" si="3"/>
        <v>-1</v>
      </c>
      <c r="P67" s="174"/>
      <c r="Q67" s="174"/>
      <c r="R67" s="176">
        <f t="shared" si="5"/>
        <v>-0.5</v>
      </c>
      <c r="S67" s="177">
        <f t="shared" si="6"/>
        <v>0</v>
      </c>
      <c r="T67" s="177">
        <f t="shared" si="7"/>
        <v>0</v>
      </c>
    </row>
    <row r="68" spans="2:20" ht="14.25">
      <c r="B68" s="154" t="s">
        <v>26</v>
      </c>
      <c r="C68" s="176">
        <f t="shared" si="2"/>
        <v>0.25</v>
      </c>
      <c r="D68" s="174">
        <f t="shared" si="2"/>
        <v>-0.3888888888888889</v>
      </c>
      <c r="E68" s="174">
        <f t="shared" si="2"/>
        <v>2.5</v>
      </c>
      <c r="F68" s="174">
        <f t="shared" si="2"/>
        <v>1</v>
      </c>
      <c r="G68" s="174">
        <f t="shared" si="2"/>
        <v>0.2</v>
      </c>
      <c r="H68" s="174">
        <f t="shared" si="2"/>
        <v>-0.36363636363636365</v>
      </c>
      <c r="I68" s="174">
        <f t="shared" si="2"/>
        <v>-0.14285714285714285</v>
      </c>
      <c r="J68" s="174">
        <f t="shared" si="3"/>
        <v>-0.75</v>
      </c>
      <c r="K68" s="174">
        <f t="shared" si="3"/>
        <v>-0.75</v>
      </c>
      <c r="L68" s="174">
        <f t="shared" si="3"/>
        <v>-0.5714285714285714</v>
      </c>
      <c r="M68" s="174">
        <f t="shared" si="3"/>
        <v>-0.3333333333333333</v>
      </c>
      <c r="N68" s="174">
        <f t="shared" si="3"/>
        <v>0.5</v>
      </c>
      <c r="O68" s="174">
        <f t="shared" si="3"/>
        <v>-0.6666666666666666</v>
      </c>
      <c r="P68" s="174">
        <f t="shared" si="4"/>
        <v>1</v>
      </c>
      <c r="Q68" s="174">
        <f t="shared" si="4"/>
        <v>-0.25</v>
      </c>
      <c r="R68" s="176">
        <f t="shared" si="5"/>
        <v>0.125</v>
      </c>
      <c r="S68" s="177">
        <f t="shared" si="6"/>
        <v>-0.25</v>
      </c>
      <c r="T68" s="177">
        <f t="shared" si="7"/>
        <v>-0.5185185185185185</v>
      </c>
    </row>
    <row r="69" spans="2:20" ht="14.25">
      <c r="B69" s="154" t="s">
        <v>27</v>
      </c>
      <c r="C69" s="176">
        <f t="shared" si="2"/>
        <v>0.3584905660377358</v>
      </c>
      <c r="D69" s="174">
        <f t="shared" si="2"/>
        <v>-0.45454545454545453</v>
      </c>
      <c r="E69" s="174">
        <f t="shared" si="2"/>
        <v>-0.3617021276595745</v>
      </c>
      <c r="F69" s="174">
        <f t="shared" si="2"/>
        <v>-0.410958904109589</v>
      </c>
      <c r="G69" s="174">
        <f t="shared" si="2"/>
        <v>-0.4861111111111111</v>
      </c>
      <c r="H69" s="174">
        <f t="shared" si="2"/>
        <v>-0.2916666666666667</v>
      </c>
      <c r="I69" s="174">
        <f t="shared" si="2"/>
        <v>-0.03333333333333333</v>
      </c>
      <c r="J69" s="174">
        <f t="shared" si="3"/>
        <v>-0.23255813953488372</v>
      </c>
      <c r="K69" s="174">
        <f t="shared" si="3"/>
        <v>0.3783783783783784</v>
      </c>
      <c r="L69" s="174">
        <f t="shared" si="3"/>
        <v>-0.058823529411764705</v>
      </c>
      <c r="M69" s="174">
        <f t="shared" si="3"/>
        <v>-0.5172413793103449</v>
      </c>
      <c r="N69" s="174">
        <f t="shared" si="3"/>
        <v>-0.5757575757575758</v>
      </c>
      <c r="O69" s="174">
        <f t="shared" si="3"/>
        <v>-0.5686274509803921</v>
      </c>
      <c r="P69" s="174">
        <f t="shared" si="4"/>
        <v>-0.3125</v>
      </c>
      <c r="Q69" s="174">
        <f t="shared" si="4"/>
        <v>-0.07142857142857142</v>
      </c>
      <c r="R69" s="176">
        <f t="shared" si="5"/>
        <v>-0.26053639846743293</v>
      </c>
      <c r="S69" s="177">
        <f t="shared" si="6"/>
        <v>-0.31088082901554404</v>
      </c>
      <c r="T69" s="177">
        <f t="shared" si="7"/>
        <v>-0.16541353383458646</v>
      </c>
    </row>
    <row r="70" spans="2:20" ht="14.25">
      <c r="B70" s="154" t="s">
        <v>106</v>
      </c>
      <c r="C70" s="176">
        <f t="shared" si="2"/>
        <v>-0.42857142857142855</v>
      </c>
      <c r="D70" s="174">
        <f t="shared" si="2"/>
        <v>0.1</v>
      </c>
      <c r="E70" s="174">
        <f t="shared" si="2"/>
        <v>-0.7142857142857143</v>
      </c>
      <c r="F70" s="174">
        <f t="shared" si="2"/>
        <v>-0.6</v>
      </c>
      <c r="G70" s="174">
        <f t="shared" si="2"/>
        <v>-0.125</v>
      </c>
      <c r="H70" s="174">
        <f t="shared" si="2"/>
        <v>-0.5454545454545454</v>
      </c>
      <c r="I70" s="174">
        <f t="shared" si="2"/>
        <v>1.5</v>
      </c>
      <c r="J70" s="174">
        <f t="shared" si="3"/>
        <v>0</v>
      </c>
      <c r="K70" s="174">
        <f t="shared" si="3"/>
        <v>0.2857142857142857</v>
      </c>
      <c r="L70" s="174">
        <f t="shared" si="3"/>
        <v>0</v>
      </c>
      <c r="M70" s="174">
        <f t="shared" si="3"/>
        <v>-0.4</v>
      </c>
      <c r="N70" s="174">
        <f t="shared" si="3"/>
        <v>1</v>
      </c>
      <c r="O70" s="174">
        <f t="shared" si="3"/>
        <v>-0.7777777777777778</v>
      </c>
      <c r="P70" s="174">
        <f t="shared" si="4"/>
        <v>-0.8</v>
      </c>
      <c r="Q70" s="174">
        <f t="shared" si="4"/>
        <v>-0.3333333333333333</v>
      </c>
      <c r="R70" s="176">
        <f t="shared" si="5"/>
        <v>-0.3902439024390244</v>
      </c>
      <c r="S70" s="177">
        <f t="shared" si="6"/>
        <v>-0.16</v>
      </c>
      <c r="T70" s="177">
        <f t="shared" si="7"/>
        <v>0.19047619047619047</v>
      </c>
    </row>
    <row r="71" spans="2:20" ht="14.25">
      <c r="B71" s="154" t="s">
        <v>28</v>
      </c>
      <c r="C71" s="176">
        <f t="shared" si="2"/>
        <v>-0.6363636363636364</v>
      </c>
      <c r="D71" s="174">
        <f t="shared" si="2"/>
        <v>0</v>
      </c>
      <c r="E71" s="174"/>
      <c r="F71" s="174">
        <f t="shared" si="2"/>
        <v>-1</v>
      </c>
      <c r="G71" s="174">
        <f t="shared" si="2"/>
        <v>-0.25</v>
      </c>
      <c r="H71" s="174">
        <f t="shared" si="2"/>
        <v>-0.1111111111111111</v>
      </c>
      <c r="I71" s="174">
        <f t="shared" si="2"/>
        <v>0</v>
      </c>
      <c r="J71" s="174"/>
      <c r="K71" s="174">
        <f t="shared" si="3"/>
        <v>0.6666666666666666</v>
      </c>
      <c r="L71" s="174">
        <f t="shared" si="3"/>
        <v>-1</v>
      </c>
      <c r="M71" s="174">
        <f t="shared" si="3"/>
        <v>-1</v>
      </c>
      <c r="N71" s="174">
        <f t="shared" si="3"/>
        <v>0.6666666666666666</v>
      </c>
      <c r="O71" s="174">
        <f t="shared" si="3"/>
        <v>-1</v>
      </c>
      <c r="P71" s="174"/>
      <c r="Q71" s="174"/>
      <c r="R71" s="176">
        <f t="shared" si="5"/>
        <v>-0.38461538461538464</v>
      </c>
      <c r="S71" s="177">
        <f t="shared" si="6"/>
        <v>0.0625</v>
      </c>
      <c r="T71" s="177">
        <f t="shared" si="7"/>
        <v>-0.4117647058823529</v>
      </c>
    </row>
    <row r="72" spans="2:20" ht="14.25">
      <c r="B72" s="154" t="s">
        <v>29</v>
      </c>
      <c r="C72" s="176">
        <f t="shared" si="2"/>
        <v>0.5</v>
      </c>
      <c r="D72" s="174">
        <f t="shared" si="2"/>
        <v>-1</v>
      </c>
      <c r="E72" s="174">
        <f t="shared" si="2"/>
        <v>0</v>
      </c>
      <c r="F72" s="174">
        <f t="shared" si="2"/>
        <v>0.6666666666666666</v>
      </c>
      <c r="G72" s="174">
        <f t="shared" si="2"/>
        <v>2.6666666666666665</v>
      </c>
      <c r="H72" s="174"/>
      <c r="I72" s="174">
        <f aca="true" t="shared" si="8" ref="I72:I111">+(M17-I17)/I17</f>
        <v>4</v>
      </c>
      <c r="J72" s="174">
        <f t="shared" si="3"/>
        <v>0.2</v>
      </c>
      <c r="K72" s="174">
        <f t="shared" si="3"/>
        <v>-0.6363636363636364</v>
      </c>
      <c r="L72" s="174">
        <f t="shared" si="3"/>
        <v>-1</v>
      </c>
      <c r="M72" s="174">
        <f t="shared" si="3"/>
        <v>-0.8</v>
      </c>
      <c r="N72" s="174">
        <f t="shared" si="3"/>
        <v>-0.8333333333333334</v>
      </c>
      <c r="O72" s="174">
        <f t="shared" si="3"/>
        <v>-0.5</v>
      </c>
      <c r="P72" s="174"/>
      <c r="Q72" s="174">
        <f t="shared" si="4"/>
        <v>1</v>
      </c>
      <c r="R72" s="176">
        <f t="shared" si="5"/>
        <v>-0.4375</v>
      </c>
      <c r="S72" s="177">
        <f t="shared" si="6"/>
        <v>2</v>
      </c>
      <c r="T72" s="177">
        <f t="shared" si="7"/>
        <v>-0.7777777777777778</v>
      </c>
    </row>
    <row r="73" spans="2:20" ht="14.25">
      <c r="B73" s="154" t="s">
        <v>30</v>
      </c>
      <c r="C73" s="176">
        <f t="shared" si="2"/>
        <v>-0.1875</v>
      </c>
      <c r="D73" s="174">
        <f t="shared" si="2"/>
        <v>-0.22727272727272727</v>
      </c>
      <c r="E73" s="174">
        <f t="shared" si="2"/>
        <v>0.6666666666666666</v>
      </c>
      <c r="F73" s="174">
        <f t="shared" si="2"/>
        <v>-0.4583333333333333</v>
      </c>
      <c r="G73" s="174">
        <f t="shared" si="2"/>
        <v>0.9230769230769231</v>
      </c>
      <c r="H73" s="174">
        <f t="shared" si="2"/>
        <v>0.47058823529411764</v>
      </c>
      <c r="I73" s="174">
        <f t="shared" si="8"/>
        <v>-0.6666666666666666</v>
      </c>
      <c r="J73" s="174">
        <f t="shared" si="3"/>
        <v>-0.6153846153846154</v>
      </c>
      <c r="K73" s="174">
        <f t="shared" si="3"/>
        <v>-0.24</v>
      </c>
      <c r="L73" s="174">
        <f t="shared" si="3"/>
        <v>-0.48</v>
      </c>
      <c r="M73" s="174">
        <f t="shared" si="3"/>
        <v>0</v>
      </c>
      <c r="N73" s="174">
        <f t="shared" si="3"/>
        <v>0.2</v>
      </c>
      <c r="O73" s="174">
        <f t="shared" si="3"/>
        <v>-0.7368421052631579</v>
      </c>
      <c r="P73" s="174">
        <f t="shared" si="4"/>
        <v>-0.5384615384615384</v>
      </c>
      <c r="Q73" s="174">
        <f t="shared" si="4"/>
        <v>-0.4</v>
      </c>
      <c r="R73" s="176">
        <f t="shared" si="5"/>
        <v>-0.18309859154929578</v>
      </c>
      <c r="S73" s="177">
        <f t="shared" si="6"/>
        <v>0.034482758620689655</v>
      </c>
      <c r="T73" s="177">
        <f t="shared" si="7"/>
        <v>-0.2833333333333333</v>
      </c>
    </row>
    <row r="74" spans="2:20" ht="14.25">
      <c r="B74" s="154" t="s">
        <v>10</v>
      </c>
      <c r="C74" s="176">
        <f t="shared" si="2"/>
        <v>5.5</v>
      </c>
      <c r="D74" s="174">
        <f t="shared" si="2"/>
        <v>2</v>
      </c>
      <c r="E74" s="174"/>
      <c r="F74" s="174">
        <f t="shared" si="2"/>
        <v>0</v>
      </c>
      <c r="G74" s="174">
        <f t="shared" si="2"/>
        <v>-0.38461538461538464</v>
      </c>
      <c r="H74" s="174">
        <f t="shared" si="2"/>
        <v>-0.4666666666666667</v>
      </c>
      <c r="I74" s="174">
        <f t="shared" si="8"/>
        <v>-0.4</v>
      </c>
      <c r="J74" s="174">
        <f t="shared" si="3"/>
        <v>-0.5555555555555556</v>
      </c>
      <c r="K74" s="174">
        <f t="shared" si="3"/>
        <v>-0.125</v>
      </c>
      <c r="L74" s="174">
        <f t="shared" si="3"/>
        <v>-0.25</v>
      </c>
      <c r="M74" s="174">
        <f t="shared" si="3"/>
        <v>-0.8333333333333334</v>
      </c>
      <c r="N74" s="174">
        <f t="shared" si="3"/>
        <v>0.25</v>
      </c>
      <c r="O74" s="174">
        <f t="shared" si="3"/>
        <v>-0.14285714285714285</v>
      </c>
      <c r="P74" s="174">
        <f t="shared" si="4"/>
        <v>-0.6666666666666666</v>
      </c>
      <c r="Q74" s="174">
        <f t="shared" si="4"/>
        <v>2</v>
      </c>
      <c r="R74" s="176">
        <f t="shared" si="5"/>
        <v>1.9375</v>
      </c>
      <c r="S74" s="177">
        <f t="shared" si="6"/>
        <v>-0.44680851063829785</v>
      </c>
      <c r="T74" s="177">
        <f t="shared" si="7"/>
        <v>-0.2692307692307692</v>
      </c>
    </row>
    <row r="75" spans="2:20" ht="14.25">
      <c r="B75" s="154" t="s">
        <v>31</v>
      </c>
      <c r="C75" s="176">
        <f t="shared" si="2"/>
        <v>1</v>
      </c>
      <c r="D75" s="174">
        <f t="shared" si="2"/>
        <v>3</v>
      </c>
      <c r="E75" s="174">
        <f t="shared" si="2"/>
        <v>0.2</v>
      </c>
      <c r="F75" s="174">
        <f t="shared" si="2"/>
        <v>-0.6666666666666666</v>
      </c>
      <c r="G75" s="174">
        <f t="shared" si="2"/>
        <v>-0.5</v>
      </c>
      <c r="H75" s="174">
        <f t="shared" si="2"/>
        <v>-0.75</v>
      </c>
      <c r="I75" s="174">
        <f t="shared" si="8"/>
        <v>-0.3333333333333333</v>
      </c>
      <c r="J75" s="174">
        <f t="shared" si="3"/>
        <v>4</v>
      </c>
      <c r="K75" s="174">
        <f t="shared" si="3"/>
        <v>0.75</v>
      </c>
      <c r="L75" s="174">
        <f t="shared" si="3"/>
        <v>7</v>
      </c>
      <c r="M75" s="174">
        <f t="shared" si="3"/>
        <v>-0.5</v>
      </c>
      <c r="N75" s="174">
        <f t="shared" si="3"/>
        <v>-0.8</v>
      </c>
      <c r="O75" s="174">
        <f t="shared" si="3"/>
        <v>-0.7142857142857143</v>
      </c>
      <c r="P75" s="174">
        <f t="shared" si="4"/>
        <v>-0.5</v>
      </c>
      <c r="Q75" s="174">
        <f t="shared" si="4"/>
        <v>1.5</v>
      </c>
      <c r="R75" s="176">
        <f t="shared" si="5"/>
        <v>0.25</v>
      </c>
      <c r="S75" s="177">
        <f t="shared" si="6"/>
        <v>-0.05</v>
      </c>
      <c r="T75" s="177">
        <f t="shared" si="7"/>
        <v>0</v>
      </c>
    </row>
    <row r="76" spans="2:20" ht="14.25">
      <c r="B76" s="154" t="s">
        <v>64</v>
      </c>
      <c r="C76" s="176"/>
      <c r="D76" s="174">
        <f t="shared" si="2"/>
        <v>-0.5</v>
      </c>
      <c r="E76" s="174">
        <f t="shared" si="2"/>
        <v>-1</v>
      </c>
      <c r="F76" s="174">
        <f t="shared" si="2"/>
        <v>0</v>
      </c>
      <c r="G76" s="174"/>
      <c r="H76" s="174">
        <f t="shared" si="2"/>
        <v>0</v>
      </c>
      <c r="I76" s="174"/>
      <c r="J76" s="174">
        <f t="shared" si="3"/>
        <v>1</v>
      </c>
      <c r="K76" s="174">
        <f t="shared" si="3"/>
        <v>-0.5</v>
      </c>
      <c r="L76" s="174">
        <f t="shared" si="3"/>
        <v>3</v>
      </c>
      <c r="M76" s="174">
        <f t="shared" si="3"/>
        <v>-0.75</v>
      </c>
      <c r="N76" s="174">
        <f t="shared" si="3"/>
        <v>-0.5</v>
      </c>
      <c r="O76" s="174">
        <f t="shared" si="3"/>
        <v>0</v>
      </c>
      <c r="P76" s="174">
        <f t="shared" si="4"/>
        <v>-0.75</v>
      </c>
      <c r="Q76" s="174">
        <f t="shared" si="4"/>
        <v>-1</v>
      </c>
      <c r="R76" s="176">
        <f t="shared" si="5"/>
        <v>-0.6</v>
      </c>
      <c r="S76" s="177">
        <f t="shared" si="6"/>
        <v>3.5</v>
      </c>
      <c r="T76" s="177">
        <f t="shared" si="7"/>
        <v>-0.2222222222222222</v>
      </c>
    </row>
    <row r="77" spans="2:20" ht="14.25">
      <c r="B77" s="154" t="s">
        <v>32</v>
      </c>
      <c r="C77" s="176">
        <f t="shared" si="2"/>
        <v>0.4</v>
      </c>
      <c r="D77" s="174">
        <f t="shared" si="2"/>
        <v>2.6666666666666665</v>
      </c>
      <c r="E77" s="174">
        <f t="shared" si="2"/>
        <v>-0.8333333333333334</v>
      </c>
      <c r="F77" s="174">
        <f t="shared" si="2"/>
        <v>0.8</v>
      </c>
      <c r="G77" s="174">
        <f t="shared" si="2"/>
        <v>-0.14285714285714285</v>
      </c>
      <c r="H77" s="174">
        <f t="shared" si="2"/>
        <v>-0.36363636363636365</v>
      </c>
      <c r="I77" s="174">
        <f t="shared" si="8"/>
        <v>0.5</v>
      </c>
      <c r="J77" s="174">
        <f t="shared" si="3"/>
        <v>-0.4444444444444444</v>
      </c>
      <c r="K77" s="174">
        <f t="shared" si="3"/>
        <v>0</v>
      </c>
      <c r="L77" s="174">
        <f t="shared" si="3"/>
        <v>0</v>
      </c>
      <c r="M77" s="174">
        <f t="shared" si="3"/>
        <v>-1</v>
      </c>
      <c r="N77" s="174">
        <f t="shared" si="3"/>
        <v>-1</v>
      </c>
      <c r="O77" s="174">
        <f t="shared" si="3"/>
        <v>-0.6666666666666666</v>
      </c>
      <c r="P77" s="174">
        <f t="shared" si="4"/>
        <v>-0.42857142857142855</v>
      </c>
      <c r="Q77" s="174"/>
      <c r="R77" s="176">
        <f t="shared" si="5"/>
        <v>0.16</v>
      </c>
      <c r="S77" s="177">
        <f t="shared" si="6"/>
        <v>-0.27586206896551724</v>
      </c>
      <c r="T77" s="177">
        <f t="shared" si="7"/>
        <v>-0.38095238095238093</v>
      </c>
    </row>
    <row r="78" spans="2:20" ht="14.25">
      <c r="B78" s="154" t="s">
        <v>33</v>
      </c>
      <c r="C78" s="176">
        <f t="shared" si="2"/>
        <v>6</v>
      </c>
      <c r="D78" s="174">
        <f t="shared" si="2"/>
        <v>-1</v>
      </c>
      <c r="E78" s="174">
        <f t="shared" si="2"/>
        <v>1</v>
      </c>
      <c r="F78" s="174">
        <f t="shared" si="2"/>
        <v>-1</v>
      </c>
      <c r="G78" s="174">
        <f t="shared" si="2"/>
        <v>-0.8571428571428571</v>
      </c>
      <c r="H78" s="174"/>
      <c r="I78" s="174">
        <f t="shared" si="8"/>
        <v>3</v>
      </c>
      <c r="J78" s="174"/>
      <c r="K78" s="174">
        <f t="shared" si="3"/>
        <v>10</v>
      </c>
      <c r="L78" s="174">
        <f t="shared" si="3"/>
        <v>2</v>
      </c>
      <c r="M78" s="174">
        <f t="shared" si="3"/>
        <v>-1</v>
      </c>
      <c r="N78" s="174">
        <f t="shared" si="3"/>
        <v>-1</v>
      </c>
      <c r="O78" s="174">
        <f t="shared" si="3"/>
        <v>-1</v>
      </c>
      <c r="P78" s="174">
        <f t="shared" si="4"/>
        <v>-1</v>
      </c>
      <c r="Q78" s="174"/>
      <c r="R78" s="176">
        <f t="shared" si="5"/>
        <v>0.5</v>
      </c>
      <c r="S78" s="177">
        <f t="shared" si="6"/>
        <v>0.8888888888888888</v>
      </c>
      <c r="T78" s="177">
        <f t="shared" si="7"/>
        <v>-0.17647058823529413</v>
      </c>
    </row>
    <row r="79" spans="2:20" ht="14.25">
      <c r="B79" s="154" t="s">
        <v>105</v>
      </c>
      <c r="C79" s="176">
        <f t="shared" si="2"/>
        <v>-1</v>
      </c>
      <c r="D79" s="174">
        <f t="shared" si="2"/>
        <v>-1</v>
      </c>
      <c r="E79" s="174">
        <f t="shared" si="2"/>
        <v>-1</v>
      </c>
      <c r="F79" s="174">
        <f t="shared" si="2"/>
        <v>1</v>
      </c>
      <c r="G79" s="174"/>
      <c r="H79" s="174"/>
      <c r="I79" s="174"/>
      <c r="J79" s="174">
        <f t="shared" si="3"/>
        <v>-1</v>
      </c>
      <c r="K79" s="174">
        <f t="shared" si="3"/>
        <v>-1</v>
      </c>
      <c r="L79" s="174">
        <f t="shared" si="3"/>
        <v>-1</v>
      </c>
      <c r="M79" s="174"/>
      <c r="N79" s="174"/>
      <c r="O79" s="174"/>
      <c r="P79" s="174"/>
      <c r="Q79" s="174"/>
      <c r="R79" s="176">
        <f t="shared" si="5"/>
        <v>-0.8620689655172413</v>
      </c>
      <c r="S79" s="177">
        <f t="shared" si="6"/>
        <v>1.25</v>
      </c>
      <c r="T79" s="177">
        <f t="shared" si="7"/>
        <v>-1</v>
      </c>
    </row>
    <row r="80" spans="2:20" ht="14.25">
      <c r="B80" s="154" t="s">
        <v>34</v>
      </c>
      <c r="C80" s="176">
        <f t="shared" si="2"/>
        <v>-0.7</v>
      </c>
      <c r="D80" s="174"/>
      <c r="E80" s="174"/>
      <c r="F80" s="174">
        <f t="shared" si="2"/>
        <v>-1</v>
      </c>
      <c r="G80" s="174">
        <f t="shared" si="2"/>
        <v>1</v>
      </c>
      <c r="H80" s="174">
        <f t="shared" si="2"/>
        <v>-1</v>
      </c>
      <c r="I80" s="174"/>
      <c r="J80" s="174"/>
      <c r="K80" s="174">
        <f t="shared" si="3"/>
        <v>0</v>
      </c>
      <c r="L80" s="174"/>
      <c r="M80" s="174">
        <f t="shared" si="3"/>
        <v>-1</v>
      </c>
      <c r="N80" s="174">
        <f t="shared" si="3"/>
        <v>-1</v>
      </c>
      <c r="O80" s="174">
        <f t="shared" si="3"/>
        <v>-1</v>
      </c>
      <c r="P80" s="174"/>
      <c r="Q80" s="174"/>
      <c r="R80" s="176">
        <f t="shared" si="5"/>
        <v>-0.4166666666666667</v>
      </c>
      <c r="S80" s="177">
        <f t="shared" si="6"/>
        <v>2.5714285714285716</v>
      </c>
      <c r="T80" s="177">
        <f t="shared" si="7"/>
        <v>-0.76</v>
      </c>
    </row>
    <row r="81" spans="2:20" ht="14.25">
      <c r="B81" s="154" t="s">
        <v>35</v>
      </c>
      <c r="C81" s="176">
        <f t="shared" si="2"/>
        <v>-0.5714285714285714</v>
      </c>
      <c r="D81" s="174"/>
      <c r="E81" s="174">
        <f t="shared" si="2"/>
        <v>1</v>
      </c>
      <c r="F81" s="174"/>
      <c r="G81" s="174">
        <f t="shared" si="2"/>
        <v>2</v>
      </c>
      <c r="H81" s="174">
        <f t="shared" si="2"/>
        <v>1</v>
      </c>
      <c r="I81" s="174">
        <f t="shared" si="8"/>
        <v>1</v>
      </c>
      <c r="J81" s="174">
        <f t="shared" si="3"/>
        <v>-0.5</v>
      </c>
      <c r="K81" s="174">
        <f t="shared" si="3"/>
        <v>-1</v>
      </c>
      <c r="L81" s="174">
        <f t="shared" si="3"/>
        <v>-0.5</v>
      </c>
      <c r="M81" s="174">
        <f t="shared" si="3"/>
        <v>-1</v>
      </c>
      <c r="N81" s="174">
        <f t="shared" si="3"/>
        <v>-1</v>
      </c>
      <c r="O81" s="174"/>
      <c r="P81" s="174">
        <f t="shared" si="4"/>
        <v>0</v>
      </c>
      <c r="Q81" s="174"/>
      <c r="R81" s="176">
        <f t="shared" si="5"/>
        <v>1.125</v>
      </c>
      <c r="S81" s="177">
        <f t="shared" si="6"/>
        <v>0.47058823529411764</v>
      </c>
      <c r="T81" s="177">
        <f t="shared" si="7"/>
        <v>-0.84</v>
      </c>
    </row>
    <row r="82" spans="2:20" ht="14.25">
      <c r="B82" s="154" t="s">
        <v>62</v>
      </c>
      <c r="C82" s="176">
        <f t="shared" si="2"/>
        <v>-1</v>
      </c>
      <c r="D82" s="174"/>
      <c r="E82" s="174">
        <f t="shared" si="2"/>
        <v>-0.8333333333333334</v>
      </c>
      <c r="F82" s="174"/>
      <c r="G82" s="174"/>
      <c r="H82" s="174"/>
      <c r="I82" s="174">
        <f t="shared" si="8"/>
        <v>2</v>
      </c>
      <c r="J82" s="174"/>
      <c r="K82" s="174">
        <f t="shared" si="3"/>
        <v>-0.9090909090909091</v>
      </c>
      <c r="L82" s="174">
        <f t="shared" si="3"/>
        <v>-0.5</v>
      </c>
      <c r="M82" s="174">
        <f t="shared" si="3"/>
        <v>-1</v>
      </c>
      <c r="N82" s="174"/>
      <c r="O82" s="174">
        <f t="shared" si="3"/>
        <v>-1</v>
      </c>
      <c r="P82" s="174">
        <f t="shared" si="4"/>
        <v>-1</v>
      </c>
      <c r="Q82" s="174"/>
      <c r="R82" s="176">
        <f t="shared" si="5"/>
        <v>-0.875</v>
      </c>
      <c r="S82" s="177">
        <f t="shared" si="6"/>
        <v>15</v>
      </c>
      <c r="T82" s="177">
        <f t="shared" si="7"/>
        <v>-0.75</v>
      </c>
    </row>
    <row r="83" spans="2:20" ht="14.25">
      <c r="B83" s="154" t="s">
        <v>36</v>
      </c>
      <c r="C83" s="176">
        <f t="shared" si="2"/>
        <v>-0.6</v>
      </c>
      <c r="D83" s="174"/>
      <c r="E83" s="174">
        <f t="shared" si="2"/>
        <v>-1</v>
      </c>
      <c r="F83" s="174">
        <f t="shared" si="2"/>
        <v>-0.8571428571428571</v>
      </c>
      <c r="G83" s="174">
        <f t="shared" si="2"/>
        <v>-0.5</v>
      </c>
      <c r="H83" s="174"/>
      <c r="I83" s="174"/>
      <c r="J83" s="174">
        <f t="shared" si="3"/>
        <v>-1</v>
      </c>
      <c r="K83" s="174">
        <f t="shared" si="3"/>
        <v>0</v>
      </c>
      <c r="L83" s="174"/>
      <c r="M83" s="174"/>
      <c r="N83" s="174"/>
      <c r="O83" s="174">
        <f t="shared" si="3"/>
        <v>-1</v>
      </c>
      <c r="P83" s="174"/>
      <c r="Q83" s="174"/>
      <c r="R83" s="176">
        <f t="shared" si="5"/>
        <v>-0.7692307692307693</v>
      </c>
      <c r="S83" s="177">
        <f t="shared" si="6"/>
        <v>-0.6666666666666666</v>
      </c>
      <c r="T83" s="177">
        <f t="shared" si="7"/>
        <v>9</v>
      </c>
    </row>
    <row r="84" spans="2:20" ht="14.25">
      <c r="B84" s="154" t="s">
        <v>37</v>
      </c>
      <c r="C84" s="176">
        <f t="shared" si="2"/>
        <v>-0.25</v>
      </c>
      <c r="D84" s="174">
        <f t="shared" si="2"/>
        <v>1.5</v>
      </c>
      <c r="E84" s="174">
        <f t="shared" si="2"/>
        <v>0.2</v>
      </c>
      <c r="F84" s="174">
        <f t="shared" si="2"/>
        <v>-0.375</v>
      </c>
      <c r="G84" s="174">
        <f t="shared" si="2"/>
        <v>-0.5</v>
      </c>
      <c r="H84" s="174">
        <f t="shared" si="2"/>
        <v>-0.4</v>
      </c>
      <c r="I84" s="174">
        <f t="shared" si="8"/>
        <v>-0.6666666666666666</v>
      </c>
      <c r="J84" s="174">
        <f t="shared" si="3"/>
        <v>-0.6</v>
      </c>
      <c r="K84" s="174">
        <f t="shared" si="3"/>
        <v>-0.6666666666666666</v>
      </c>
      <c r="L84" s="174">
        <f t="shared" si="3"/>
        <v>0.6666666666666666</v>
      </c>
      <c r="M84" s="174">
        <f t="shared" si="3"/>
        <v>0</v>
      </c>
      <c r="N84" s="174">
        <f t="shared" si="3"/>
        <v>-1</v>
      </c>
      <c r="O84" s="174">
        <f t="shared" si="3"/>
        <v>-1</v>
      </c>
      <c r="P84" s="174">
        <f t="shared" si="4"/>
        <v>-1</v>
      </c>
      <c r="Q84" s="174">
        <f t="shared" si="4"/>
        <v>-1</v>
      </c>
      <c r="R84" s="176">
        <f t="shared" si="5"/>
        <v>-0.043478260869565216</v>
      </c>
      <c r="S84" s="177">
        <f t="shared" si="6"/>
        <v>-0.5454545454545454</v>
      </c>
      <c r="T84" s="177">
        <f t="shared" si="7"/>
        <v>-0.2</v>
      </c>
    </row>
    <row r="85" spans="2:20" ht="14.25">
      <c r="B85" s="154" t="s">
        <v>38</v>
      </c>
      <c r="C85" s="176">
        <f t="shared" si="2"/>
        <v>-0.6666666666666666</v>
      </c>
      <c r="D85" s="174">
        <f t="shared" si="2"/>
        <v>-0.5121951219512195</v>
      </c>
      <c r="E85" s="174">
        <f t="shared" si="2"/>
        <v>-0.68</v>
      </c>
      <c r="F85" s="174">
        <f t="shared" si="2"/>
        <v>0.20689655172413793</v>
      </c>
      <c r="G85" s="174">
        <f t="shared" si="2"/>
        <v>2.125</v>
      </c>
      <c r="H85" s="174">
        <f t="shared" si="2"/>
        <v>0.3</v>
      </c>
      <c r="I85" s="174">
        <f t="shared" si="8"/>
        <v>1.5</v>
      </c>
      <c r="J85" s="174">
        <f t="shared" si="3"/>
        <v>-0.5428571428571428</v>
      </c>
      <c r="K85" s="174">
        <f t="shared" si="3"/>
        <v>-0.28</v>
      </c>
      <c r="L85" s="174">
        <f t="shared" si="3"/>
        <v>-0.5</v>
      </c>
      <c r="M85" s="174">
        <f t="shared" si="3"/>
        <v>-0.6</v>
      </c>
      <c r="N85" s="174">
        <f t="shared" si="3"/>
        <v>0.125</v>
      </c>
      <c r="O85" s="174">
        <f t="shared" si="3"/>
        <v>-0.2777777777777778</v>
      </c>
      <c r="P85" s="174">
        <f t="shared" si="4"/>
        <v>0.07692307692307693</v>
      </c>
      <c r="Q85" s="174">
        <f t="shared" si="4"/>
        <v>0.125</v>
      </c>
      <c r="R85" s="176">
        <f t="shared" si="5"/>
        <v>-0.40336134453781514</v>
      </c>
      <c r="S85" s="177">
        <f t="shared" si="6"/>
        <v>0.22535211267605634</v>
      </c>
      <c r="T85" s="177">
        <f t="shared" si="7"/>
        <v>-0.3448275862068966</v>
      </c>
    </row>
    <row r="86" spans="2:20" ht="14.25">
      <c r="B86" s="154" t="s">
        <v>39</v>
      </c>
      <c r="C86" s="176">
        <f t="shared" si="2"/>
        <v>-1</v>
      </c>
      <c r="D86" s="174">
        <f t="shared" si="2"/>
        <v>-1</v>
      </c>
      <c r="E86" s="174">
        <f t="shared" si="2"/>
        <v>-0.625</v>
      </c>
      <c r="F86" s="174">
        <f t="shared" si="2"/>
        <v>-0.3333333333333333</v>
      </c>
      <c r="G86" s="174"/>
      <c r="H86" s="174"/>
      <c r="I86" s="174">
        <f t="shared" si="8"/>
        <v>-0.3333333333333333</v>
      </c>
      <c r="J86" s="174">
        <f t="shared" si="3"/>
        <v>-0.5</v>
      </c>
      <c r="K86" s="174">
        <f t="shared" si="3"/>
        <v>-1</v>
      </c>
      <c r="L86" s="174">
        <f t="shared" si="3"/>
        <v>0.5</v>
      </c>
      <c r="M86" s="174">
        <f t="shared" si="3"/>
        <v>0</v>
      </c>
      <c r="N86" s="174">
        <f t="shared" si="3"/>
        <v>0</v>
      </c>
      <c r="O86" s="174"/>
      <c r="P86" s="174">
        <f t="shared" si="4"/>
        <v>-1</v>
      </c>
      <c r="Q86" s="174">
        <f t="shared" si="4"/>
        <v>-1</v>
      </c>
      <c r="R86" s="176">
        <f t="shared" si="5"/>
        <v>-0.8275862068965517</v>
      </c>
      <c r="S86" s="177">
        <f t="shared" si="6"/>
        <v>1.4</v>
      </c>
      <c r="T86" s="177">
        <f t="shared" si="7"/>
        <v>0.25</v>
      </c>
    </row>
    <row r="87" spans="2:20" ht="14.25">
      <c r="B87" s="154" t="s">
        <v>12</v>
      </c>
      <c r="C87" s="176">
        <f t="shared" si="2"/>
        <v>1</v>
      </c>
      <c r="D87" s="174">
        <f t="shared" si="2"/>
        <v>-1</v>
      </c>
      <c r="E87" s="174">
        <f t="shared" si="2"/>
        <v>0</v>
      </c>
      <c r="F87" s="174"/>
      <c r="G87" s="174">
        <f t="shared" si="2"/>
        <v>0.5</v>
      </c>
      <c r="H87" s="174"/>
      <c r="I87" s="174">
        <f t="shared" si="8"/>
        <v>0</v>
      </c>
      <c r="J87" s="174">
        <f t="shared" si="3"/>
        <v>0</v>
      </c>
      <c r="K87" s="174">
        <f t="shared" si="3"/>
        <v>0</v>
      </c>
      <c r="L87" s="174">
        <f t="shared" si="3"/>
        <v>-0.6666666666666666</v>
      </c>
      <c r="M87" s="174">
        <f t="shared" si="3"/>
        <v>-1</v>
      </c>
      <c r="N87" s="174">
        <f t="shared" si="3"/>
        <v>0.3333333333333333</v>
      </c>
      <c r="O87" s="174">
        <f t="shared" si="3"/>
        <v>-1</v>
      </c>
      <c r="P87" s="174">
        <f t="shared" si="4"/>
        <v>1</v>
      </c>
      <c r="Q87" s="174"/>
      <c r="R87" s="176">
        <f t="shared" si="5"/>
        <v>0.5</v>
      </c>
      <c r="S87" s="177">
        <f t="shared" si="6"/>
        <v>0.6666666666666666</v>
      </c>
      <c r="T87" s="177">
        <f t="shared" si="7"/>
        <v>-0.2</v>
      </c>
    </row>
    <row r="88" spans="2:20" ht="14.25">
      <c r="B88" s="154" t="s">
        <v>40</v>
      </c>
      <c r="C88" s="176">
        <f t="shared" si="2"/>
        <v>-0.6666666666666666</v>
      </c>
      <c r="D88" s="174">
        <f t="shared" si="2"/>
        <v>-0.5714285714285714</v>
      </c>
      <c r="E88" s="174"/>
      <c r="F88" s="174">
        <f t="shared" si="2"/>
        <v>5</v>
      </c>
      <c r="G88" s="174">
        <f t="shared" si="2"/>
        <v>5</v>
      </c>
      <c r="H88" s="174">
        <f t="shared" si="2"/>
        <v>0.3333333333333333</v>
      </c>
      <c r="I88" s="174">
        <f t="shared" si="8"/>
        <v>5.666666666666667</v>
      </c>
      <c r="J88" s="174">
        <f t="shared" si="3"/>
        <v>-0.6666666666666666</v>
      </c>
      <c r="K88" s="174">
        <f t="shared" si="3"/>
        <v>-0.5833333333333334</v>
      </c>
      <c r="L88" s="174">
        <f t="shared" si="3"/>
        <v>1.5</v>
      </c>
      <c r="M88" s="174">
        <f t="shared" si="3"/>
        <v>-0.35</v>
      </c>
      <c r="N88" s="174">
        <f t="shared" si="3"/>
        <v>5.5</v>
      </c>
      <c r="O88" s="174">
        <f t="shared" si="3"/>
        <v>0.4</v>
      </c>
      <c r="P88" s="174">
        <f t="shared" si="4"/>
        <v>-0.4</v>
      </c>
      <c r="Q88" s="174">
        <f t="shared" si="4"/>
        <v>-0.6153846153846154</v>
      </c>
      <c r="R88" s="176">
        <f t="shared" si="5"/>
        <v>0</v>
      </c>
      <c r="S88" s="177">
        <f t="shared" si="6"/>
        <v>1.7142857142857142</v>
      </c>
      <c r="T88" s="177">
        <f t="shared" si="7"/>
        <v>0.07894736842105263</v>
      </c>
    </row>
    <row r="89" spans="2:20" ht="14.25">
      <c r="B89" s="154" t="s">
        <v>41</v>
      </c>
      <c r="C89" s="176">
        <f t="shared" si="2"/>
        <v>0.6666666666666666</v>
      </c>
      <c r="D89" s="174">
        <f t="shared" si="2"/>
        <v>-0.45454545454545453</v>
      </c>
      <c r="E89" s="174">
        <f t="shared" si="2"/>
        <v>-0.25</v>
      </c>
      <c r="F89" s="174">
        <f t="shared" si="2"/>
        <v>-0.6</v>
      </c>
      <c r="G89" s="174">
        <f t="shared" si="2"/>
        <v>0.2</v>
      </c>
      <c r="H89" s="174">
        <f t="shared" si="2"/>
        <v>0.3333333333333333</v>
      </c>
      <c r="I89" s="174">
        <f t="shared" si="8"/>
        <v>0</v>
      </c>
      <c r="J89" s="174">
        <f t="shared" si="3"/>
        <v>-1</v>
      </c>
      <c r="K89" s="174">
        <f t="shared" si="3"/>
        <v>-1</v>
      </c>
      <c r="L89" s="174">
        <f t="shared" si="3"/>
        <v>-0.625</v>
      </c>
      <c r="M89" s="174">
        <f t="shared" si="3"/>
        <v>0</v>
      </c>
      <c r="N89" s="174"/>
      <c r="O89" s="174"/>
      <c r="P89" s="174">
        <f t="shared" si="4"/>
        <v>-0.6666666666666666</v>
      </c>
      <c r="Q89" s="174">
        <f t="shared" si="4"/>
        <v>-1</v>
      </c>
      <c r="R89" s="176">
        <f t="shared" si="5"/>
        <v>-0.35714285714285715</v>
      </c>
      <c r="S89" s="177">
        <f t="shared" si="6"/>
        <v>-0.05555555555555555</v>
      </c>
      <c r="T89" s="177">
        <f t="shared" si="7"/>
        <v>-0.6470588235294118</v>
      </c>
    </row>
    <row r="90" spans="2:20" ht="14.25">
      <c r="B90" s="154" t="s">
        <v>42</v>
      </c>
      <c r="C90" s="176">
        <f t="shared" si="2"/>
        <v>-0.8571428571428571</v>
      </c>
      <c r="D90" s="174">
        <f t="shared" si="2"/>
        <v>-0.8333333333333334</v>
      </c>
      <c r="E90" s="174">
        <f t="shared" si="2"/>
        <v>-1</v>
      </c>
      <c r="F90" s="174">
        <f t="shared" si="2"/>
        <v>0</v>
      </c>
      <c r="G90" s="174">
        <f t="shared" si="2"/>
        <v>5</v>
      </c>
      <c r="H90" s="174">
        <f t="shared" si="2"/>
        <v>0</v>
      </c>
      <c r="I90" s="174"/>
      <c r="J90" s="174">
        <f t="shared" si="3"/>
        <v>0.5</v>
      </c>
      <c r="K90" s="174">
        <f t="shared" si="3"/>
        <v>-0.3333333333333333</v>
      </c>
      <c r="L90" s="174">
        <f t="shared" si="3"/>
        <v>0</v>
      </c>
      <c r="M90" s="174">
        <f t="shared" si="3"/>
        <v>-0.5</v>
      </c>
      <c r="N90" s="174">
        <f t="shared" si="3"/>
        <v>-0.3333333333333333</v>
      </c>
      <c r="O90" s="174">
        <f t="shared" si="3"/>
        <v>-0.25</v>
      </c>
      <c r="P90" s="174">
        <f t="shared" si="4"/>
        <v>-1</v>
      </c>
      <c r="Q90" s="174">
        <f t="shared" si="4"/>
        <v>-1</v>
      </c>
      <c r="R90" s="176">
        <f t="shared" si="5"/>
        <v>-0.8260869565217391</v>
      </c>
      <c r="S90" s="177">
        <f t="shared" si="6"/>
        <v>2</v>
      </c>
      <c r="T90" s="177">
        <f t="shared" si="7"/>
        <v>-0.3333333333333333</v>
      </c>
    </row>
    <row r="91" spans="2:20" ht="14.25">
      <c r="B91" s="154" t="s">
        <v>43</v>
      </c>
      <c r="C91" s="176">
        <f t="shared" si="2"/>
        <v>-0.6666666666666666</v>
      </c>
      <c r="D91" s="174">
        <f t="shared" si="2"/>
        <v>-1</v>
      </c>
      <c r="E91" s="174">
        <f t="shared" si="2"/>
        <v>1</v>
      </c>
      <c r="F91" s="174">
        <f t="shared" si="2"/>
        <v>-1</v>
      </c>
      <c r="G91" s="174">
        <f t="shared" si="2"/>
        <v>-0.5</v>
      </c>
      <c r="H91" s="174"/>
      <c r="I91" s="174">
        <f t="shared" si="8"/>
        <v>-0.25</v>
      </c>
      <c r="J91" s="174"/>
      <c r="K91" s="174">
        <f t="shared" si="3"/>
        <v>0</v>
      </c>
      <c r="L91" s="174">
        <f t="shared" si="3"/>
        <v>-1</v>
      </c>
      <c r="M91" s="174">
        <f t="shared" si="3"/>
        <v>-1</v>
      </c>
      <c r="N91" s="174">
        <f t="shared" si="3"/>
        <v>0</v>
      </c>
      <c r="O91" s="174">
        <f t="shared" si="3"/>
        <v>-0.6666666666666666</v>
      </c>
      <c r="P91" s="174"/>
      <c r="Q91" s="174"/>
      <c r="R91" s="176">
        <f t="shared" si="5"/>
        <v>-0.6666666666666666</v>
      </c>
      <c r="S91" s="177">
        <f t="shared" si="6"/>
        <v>0.3</v>
      </c>
      <c r="T91" s="177">
        <f t="shared" si="7"/>
        <v>-0.6153846153846154</v>
      </c>
    </row>
    <row r="92" spans="2:20" ht="14.25">
      <c r="B92" s="154" t="s">
        <v>13</v>
      </c>
      <c r="C92" s="176">
        <f t="shared" si="2"/>
        <v>-0.29411764705882354</v>
      </c>
      <c r="D92" s="174">
        <f t="shared" si="2"/>
        <v>-0.23214285714285715</v>
      </c>
      <c r="E92" s="174">
        <f t="shared" si="2"/>
        <v>-0.16216216216216217</v>
      </c>
      <c r="F92" s="174">
        <f t="shared" si="2"/>
        <v>0.358974358974359</v>
      </c>
      <c r="G92" s="174">
        <f t="shared" si="2"/>
        <v>-0.4166666666666667</v>
      </c>
      <c r="H92" s="174">
        <f t="shared" si="2"/>
        <v>-0.046511627906976744</v>
      </c>
      <c r="I92" s="174">
        <f t="shared" si="8"/>
        <v>-0.1935483870967742</v>
      </c>
      <c r="J92" s="174">
        <f t="shared" si="3"/>
        <v>-0.5283018867924528</v>
      </c>
      <c r="K92" s="174">
        <f t="shared" si="3"/>
        <v>0.17857142857142858</v>
      </c>
      <c r="L92" s="174">
        <f t="shared" si="3"/>
        <v>-0.0975609756097561</v>
      </c>
      <c r="M92" s="174">
        <f t="shared" si="3"/>
        <v>-0.52</v>
      </c>
      <c r="N92" s="174">
        <f t="shared" si="3"/>
        <v>0.2</v>
      </c>
      <c r="O92" s="174">
        <f t="shared" si="3"/>
        <v>-0.2727272727272727</v>
      </c>
      <c r="P92" s="174">
        <f t="shared" si="4"/>
        <v>0.4864864864864865</v>
      </c>
      <c r="Q92" s="174">
        <f t="shared" si="4"/>
        <v>1.0833333333333333</v>
      </c>
      <c r="R92" s="176">
        <f t="shared" si="5"/>
        <v>-0.125</v>
      </c>
      <c r="S92" s="177">
        <f t="shared" si="6"/>
        <v>-0.32</v>
      </c>
      <c r="T92" s="177">
        <f t="shared" si="7"/>
        <v>-0.058823529411764705</v>
      </c>
    </row>
    <row r="93" spans="2:20" ht="14.25">
      <c r="B93" s="154" t="s">
        <v>44</v>
      </c>
      <c r="C93" s="176">
        <f t="shared" si="2"/>
        <v>0.5</v>
      </c>
      <c r="D93" s="174">
        <f t="shared" si="2"/>
        <v>0.45454545454545453</v>
      </c>
      <c r="E93" s="174">
        <f t="shared" si="2"/>
        <v>8.5</v>
      </c>
      <c r="F93" s="174">
        <f t="shared" si="2"/>
        <v>-0.11764705882352941</v>
      </c>
      <c r="G93" s="174">
        <f t="shared" si="2"/>
        <v>0.26666666666666666</v>
      </c>
      <c r="H93" s="174">
        <f t="shared" si="2"/>
        <v>-0.65625</v>
      </c>
      <c r="I93" s="174">
        <f t="shared" si="8"/>
        <v>-0.10526315789473684</v>
      </c>
      <c r="J93" s="174">
        <f t="shared" si="3"/>
        <v>0.5333333333333333</v>
      </c>
      <c r="K93" s="174">
        <f t="shared" si="3"/>
        <v>-0.6842105263157895</v>
      </c>
      <c r="L93" s="174">
        <f t="shared" si="3"/>
        <v>1.4545454545454546</v>
      </c>
      <c r="M93" s="174">
        <f t="shared" si="3"/>
        <v>-0.47058823529411764</v>
      </c>
      <c r="N93" s="174">
        <f t="shared" si="3"/>
        <v>-0.17391304347826086</v>
      </c>
      <c r="O93" s="174">
        <f t="shared" si="3"/>
        <v>1.3333333333333333</v>
      </c>
      <c r="P93" s="174">
        <f t="shared" si="4"/>
        <v>-0.5185185185185185</v>
      </c>
      <c r="Q93" s="174">
        <f t="shared" si="4"/>
        <v>1</v>
      </c>
      <c r="R93" s="176">
        <f t="shared" si="5"/>
        <v>0.5882352941176471</v>
      </c>
      <c r="S93" s="177">
        <f t="shared" si="6"/>
        <v>-0.13580246913580246</v>
      </c>
      <c r="T93" s="177">
        <f t="shared" si="7"/>
        <v>-0.12857142857142856</v>
      </c>
    </row>
    <row r="94" spans="2:20" ht="14.25">
      <c r="B94" s="154" t="s">
        <v>14</v>
      </c>
      <c r="C94" s="176"/>
      <c r="D94" s="174">
        <f t="shared" si="2"/>
        <v>-0.20454545454545456</v>
      </c>
      <c r="E94" s="174">
        <f t="shared" si="2"/>
        <v>1.4137931034482758</v>
      </c>
      <c r="F94" s="174">
        <f t="shared" si="2"/>
        <v>2.6923076923076925</v>
      </c>
      <c r="G94" s="174">
        <f t="shared" si="2"/>
        <v>0.5777777777777777</v>
      </c>
      <c r="H94" s="174">
        <f t="shared" si="2"/>
        <v>1.0285714285714285</v>
      </c>
      <c r="I94" s="174">
        <f t="shared" si="8"/>
        <v>-0.1</v>
      </c>
      <c r="J94" s="174">
        <f t="shared" si="3"/>
        <v>-0.8229166666666666</v>
      </c>
      <c r="K94" s="174">
        <f t="shared" si="3"/>
        <v>-0.676056338028169</v>
      </c>
      <c r="L94" s="174">
        <f t="shared" si="3"/>
        <v>-0.7746478873239436</v>
      </c>
      <c r="M94" s="174">
        <f t="shared" si="3"/>
        <v>-0.8571428571428571</v>
      </c>
      <c r="N94" s="174">
        <f t="shared" si="3"/>
        <v>-0.47058823529411764</v>
      </c>
      <c r="O94" s="174">
        <f t="shared" si="3"/>
        <v>-0.5652173913043478</v>
      </c>
      <c r="P94" s="174">
        <f t="shared" si="4"/>
        <v>-0.625</v>
      </c>
      <c r="Q94" s="174">
        <f t="shared" si="4"/>
        <v>-0.8888888888888888</v>
      </c>
      <c r="R94" s="176">
        <f t="shared" si="5"/>
        <v>1.4848484848484849</v>
      </c>
      <c r="S94" s="177">
        <f t="shared" si="6"/>
        <v>-0.0975609756097561</v>
      </c>
      <c r="T94" s="177">
        <f t="shared" si="7"/>
        <v>-0.7432432432432432</v>
      </c>
    </row>
    <row r="95" spans="2:20" ht="14.25">
      <c r="B95" s="154" t="s">
        <v>15</v>
      </c>
      <c r="C95" s="176">
        <f t="shared" si="2"/>
        <v>0.8333333333333334</v>
      </c>
      <c r="D95" s="174">
        <f t="shared" si="2"/>
        <v>-0.6</v>
      </c>
      <c r="E95" s="174">
        <f t="shared" si="2"/>
        <v>0.8</v>
      </c>
      <c r="F95" s="174">
        <f t="shared" si="2"/>
        <v>0.1111111111111111</v>
      </c>
      <c r="G95" s="174">
        <f t="shared" si="2"/>
        <v>-0.18181818181818182</v>
      </c>
      <c r="H95" s="174">
        <f t="shared" si="2"/>
        <v>0.3333333333333333</v>
      </c>
      <c r="I95" s="174">
        <f t="shared" si="8"/>
        <v>-0.8888888888888888</v>
      </c>
      <c r="J95" s="174">
        <f t="shared" si="3"/>
        <v>-0.5</v>
      </c>
      <c r="K95" s="174">
        <f t="shared" si="3"/>
        <v>-0.4444444444444444</v>
      </c>
      <c r="L95" s="174">
        <f t="shared" si="3"/>
        <v>-0.75</v>
      </c>
      <c r="M95" s="174">
        <f t="shared" si="3"/>
        <v>2</v>
      </c>
      <c r="N95" s="174">
        <f t="shared" si="3"/>
        <v>0.4</v>
      </c>
      <c r="O95" s="174">
        <f t="shared" si="3"/>
        <v>-0.4</v>
      </c>
      <c r="P95" s="174">
        <f t="shared" si="4"/>
        <v>-0.5</v>
      </c>
      <c r="Q95" s="174">
        <f t="shared" si="4"/>
        <v>-1</v>
      </c>
      <c r="R95" s="176">
        <f t="shared" si="5"/>
        <v>0.02857142857142857</v>
      </c>
      <c r="S95" s="177">
        <f t="shared" si="6"/>
        <v>-0.3611111111111111</v>
      </c>
      <c r="T95" s="177">
        <f t="shared" si="7"/>
        <v>-0.2608695652173913</v>
      </c>
    </row>
    <row r="96" spans="2:20" ht="14.25">
      <c r="B96" s="154" t="s">
        <v>45</v>
      </c>
      <c r="C96" s="176">
        <f t="shared" si="2"/>
        <v>-1</v>
      </c>
      <c r="D96" s="174">
        <f t="shared" si="2"/>
        <v>-0.125</v>
      </c>
      <c r="E96" s="174">
        <f t="shared" si="2"/>
        <v>0.5</v>
      </c>
      <c r="F96" s="174">
        <f t="shared" si="2"/>
        <v>-1</v>
      </c>
      <c r="G96" s="174"/>
      <c r="H96" s="174">
        <f t="shared" si="2"/>
        <v>-0.7142857142857143</v>
      </c>
      <c r="I96" s="174">
        <f t="shared" si="8"/>
        <v>0</v>
      </c>
      <c r="J96" s="174"/>
      <c r="K96" s="174">
        <f t="shared" si="3"/>
        <v>0</v>
      </c>
      <c r="L96" s="174">
        <f t="shared" si="3"/>
        <v>0.5</v>
      </c>
      <c r="M96" s="174">
        <f t="shared" si="3"/>
        <v>0</v>
      </c>
      <c r="N96" s="174">
        <f t="shared" si="3"/>
        <v>-0.8333333333333334</v>
      </c>
      <c r="O96" s="174">
        <f t="shared" si="3"/>
        <v>-1</v>
      </c>
      <c r="P96" s="174">
        <f t="shared" si="4"/>
        <v>-1</v>
      </c>
      <c r="Q96" s="174">
        <f t="shared" si="4"/>
        <v>-0.3333333333333333</v>
      </c>
      <c r="R96" s="176">
        <f t="shared" si="5"/>
        <v>-0.5</v>
      </c>
      <c r="S96" s="177">
        <f t="shared" si="6"/>
        <v>0.2</v>
      </c>
      <c r="T96" s="177">
        <f t="shared" si="7"/>
        <v>-0.3333333333333333</v>
      </c>
    </row>
    <row r="97" spans="2:20" ht="14.25">
      <c r="B97" s="154" t="s">
        <v>46</v>
      </c>
      <c r="C97" s="176"/>
      <c r="D97" s="174"/>
      <c r="E97" s="174"/>
      <c r="F97" s="174">
        <f t="shared" si="2"/>
        <v>0</v>
      </c>
      <c r="G97" s="174">
        <f t="shared" si="2"/>
        <v>-0.5</v>
      </c>
      <c r="H97" s="174">
        <f t="shared" si="2"/>
        <v>-0.5</v>
      </c>
      <c r="I97" s="174"/>
      <c r="J97" s="174">
        <f t="shared" si="3"/>
        <v>-1</v>
      </c>
      <c r="K97" s="174">
        <f t="shared" si="3"/>
        <v>-0.5</v>
      </c>
      <c r="L97" s="174">
        <f t="shared" si="3"/>
        <v>-0.5</v>
      </c>
      <c r="M97" s="174"/>
      <c r="N97" s="174"/>
      <c r="O97" s="174">
        <f aca="true" t="shared" si="9" ref="O97:O111">+(S42-O42)/O42</f>
        <v>-1</v>
      </c>
      <c r="P97" s="174">
        <f t="shared" si="4"/>
        <v>-1</v>
      </c>
      <c r="Q97" s="174"/>
      <c r="R97" s="176">
        <f t="shared" si="5"/>
        <v>8</v>
      </c>
      <c r="S97" s="177">
        <f t="shared" si="6"/>
        <v>-0.5555555555555556</v>
      </c>
      <c r="T97" s="177">
        <f t="shared" si="7"/>
        <v>-0.5</v>
      </c>
    </row>
    <row r="98" spans="2:20" ht="14.25">
      <c r="B98" s="154" t="s">
        <v>47</v>
      </c>
      <c r="C98" s="176">
        <f t="shared" si="2"/>
        <v>-0.782608695652174</v>
      </c>
      <c r="D98" s="174">
        <f t="shared" si="2"/>
        <v>-0.5909090909090909</v>
      </c>
      <c r="E98" s="174">
        <f t="shared" si="2"/>
        <v>1.3333333333333333</v>
      </c>
      <c r="F98" s="174">
        <f t="shared" si="2"/>
        <v>6</v>
      </c>
      <c r="G98" s="174">
        <f t="shared" si="2"/>
        <v>3.2</v>
      </c>
      <c r="H98" s="174">
        <f t="shared" si="2"/>
        <v>0.5555555555555556</v>
      </c>
      <c r="I98" s="174">
        <f t="shared" si="8"/>
        <v>-0.42857142857142855</v>
      </c>
      <c r="J98" s="174">
        <f t="shared" si="3"/>
        <v>-0.5238095238095238</v>
      </c>
      <c r="K98" s="174">
        <f t="shared" si="3"/>
        <v>-0.9523809523809523</v>
      </c>
      <c r="L98" s="174">
        <f t="shared" si="3"/>
        <v>-0.5714285714285714</v>
      </c>
      <c r="M98" s="174">
        <f t="shared" si="3"/>
        <v>0.75</v>
      </c>
      <c r="N98" s="174">
        <f t="shared" si="3"/>
        <v>-0.7</v>
      </c>
      <c r="O98" s="174">
        <f t="shared" si="9"/>
        <v>2</v>
      </c>
      <c r="P98" s="174">
        <f t="shared" si="4"/>
        <v>0</v>
      </c>
      <c r="Q98" s="174">
        <f t="shared" si="4"/>
        <v>0.14285714285714285</v>
      </c>
      <c r="R98" s="176">
        <f t="shared" si="5"/>
        <v>-0.17647058823529413</v>
      </c>
      <c r="S98" s="177">
        <f t="shared" si="6"/>
        <v>0.16666666666666666</v>
      </c>
      <c r="T98" s="177">
        <f t="shared" si="7"/>
        <v>-0.6530612244897959</v>
      </c>
    </row>
    <row r="99" spans="2:20" ht="14.25">
      <c r="B99" s="154" t="s">
        <v>48</v>
      </c>
      <c r="C99" s="176"/>
      <c r="D99" s="174"/>
      <c r="E99" s="174"/>
      <c r="F99" s="174"/>
      <c r="G99" s="174"/>
      <c r="H99" s="174"/>
      <c r="I99" s="174"/>
      <c r="J99" s="174"/>
      <c r="K99" s="174"/>
      <c r="L99" s="174"/>
      <c r="M99" s="174"/>
      <c r="N99" s="174"/>
      <c r="O99" s="174"/>
      <c r="P99" s="174">
        <f t="shared" si="4"/>
        <v>-1</v>
      </c>
      <c r="Q99" s="174"/>
      <c r="R99" s="176"/>
      <c r="S99" s="177"/>
      <c r="T99" s="177"/>
    </row>
    <row r="100" spans="2:20" ht="14.25">
      <c r="B100" s="154" t="s">
        <v>94</v>
      </c>
      <c r="C100" s="176">
        <f t="shared" si="2"/>
        <v>1.5</v>
      </c>
      <c r="D100" s="174">
        <f t="shared" si="2"/>
        <v>2</v>
      </c>
      <c r="E100" s="174">
        <f t="shared" si="2"/>
        <v>3</v>
      </c>
      <c r="F100" s="174">
        <f t="shared" si="2"/>
        <v>0.75</v>
      </c>
      <c r="G100" s="174">
        <f t="shared" si="2"/>
        <v>-0.1</v>
      </c>
      <c r="H100" s="174">
        <f t="shared" si="2"/>
        <v>2.6666666666666665</v>
      </c>
      <c r="I100" s="174">
        <f t="shared" si="8"/>
        <v>0.5</v>
      </c>
      <c r="J100" s="174">
        <f t="shared" si="3"/>
        <v>-0.14285714285714285</v>
      </c>
      <c r="K100" s="174">
        <f t="shared" si="3"/>
        <v>0.6666666666666666</v>
      </c>
      <c r="L100" s="174">
        <f t="shared" si="3"/>
        <v>1.1818181818181819</v>
      </c>
      <c r="M100" s="174">
        <f t="shared" si="3"/>
        <v>0.16666666666666666</v>
      </c>
      <c r="N100" s="174">
        <f t="shared" si="3"/>
        <v>-0.8333333333333334</v>
      </c>
      <c r="O100" s="174">
        <f t="shared" si="9"/>
        <v>0.2</v>
      </c>
      <c r="P100" s="174">
        <f t="shared" si="4"/>
        <v>-0.6666666666666666</v>
      </c>
      <c r="Q100" s="174">
        <f t="shared" si="4"/>
        <v>0.14285714285714285</v>
      </c>
      <c r="R100" s="176">
        <f aca="true" t="shared" si="10" ref="R100:R108">+(W45-V45)/V45</f>
        <v>1.4</v>
      </c>
      <c r="S100" s="177">
        <f t="shared" si="6"/>
        <v>0.3333333333333333</v>
      </c>
      <c r="T100" s="177">
        <f t="shared" si="7"/>
        <v>0.46875</v>
      </c>
    </row>
    <row r="101" spans="2:20" ht="14.25">
      <c r="B101" s="154" t="s">
        <v>49</v>
      </c>
      <c r="C101" s="176">
        <f t="shared" si="2"/>
        <v>-0.3333333333333333</v>
      </c>
      <c r="D101" s="174">
        <f t="shared" si="2"/>
        <v>-1</v>
      </c>
      <c r="E101" s="174">
        <f t="shared" si="2"/>
        <v>1</v>
      </c>
      <c r="F101" s="174">
        <f t="shared" si="2"/>
        <v>1</v>
      </c>
      <c r="G101" s="174">
        <f t="shared" si="2"/>
        <v>0</v>
      </c>
      <c r="H101" s="174"/>
      <c r="I101" s="174">
        <f t="shared" si="8"/>
        <v>-0.5</v>
      </c>
      <c r="J101" s="174">
        <f t="shared" si="3"/>
        <v>-0.5</v>
      </c>
      <c r="K101" s="174">
        <f t="shared" si="3"/>
        <v>0.5</v>
      </c>
      <c r="L101" s="174">
        <f t="shared" si="3"/>
        <v>1.5</v>
      </c>
      <c r="M101" s="174">
        <f t="shared" si="3"/>
        <v>-1</v>
      </c>
      <c r="N101" s="174">
        <f t="shared" si="3"/>
        <v>-1</v>
      </c>
      <c r="O101" s="174">
        <f t="shared" si="9"/>
        <v>-1</v>
      </c>
      <c r="P101" s="174">
        <f t="shared" si="4"/>
        <v>-1</v>
      </c>
      <c r="Q101" s="174"/>
      <c r="R101" s="176">
        <f t="shared" si="10"/>
        <v>0</v>
      </c>
      <c r="S101" s="177">
        <f t="shared" si="6"/>
        <v>0</v>
      </c>
      <c r="T101" s="177">
        <f t="shared" si="7"/>
        <v>0.3333333333333333</v>
      </c>
    </row>
    <row r="102" spans="2:20" ht="14.25">
      <c r="B102" s="154" t="s">
        <v>50</v>
      </c>
      <c r="C102" s="176">
        <f t="shared" si="2"/>
        <v>-0.08333333333333333</v>
      </c>
      <c r="D102" s="174">
        <f t="shared" si="2"/>
        <v>0.5384615384615384</v>
      </c>
      <c r="E102" s="174">
        <f t="shared" si="2"/>
        <v>0.5714285714285714</v>
      </c>
      <c r="F102" s="174">
        <f t="shared" si="2"/>
        <v>0.14285714285714285</v>
      </c>
      <c r="G102" s="174">
        <f t="shared" si="2"/>
        <v>-0.7272727272727273</v>
      </c>
      <c r="H102" s="174">
        <f t="shared" si="2"/>
        <v>-0.8</v>
      </c>
      <c r="I102" s="174">
        <f t="shared" si="8"/>
        <v>-0.45454545454545453</v>
      </c>
      <c r="J102" s="174">
        <f t="shared" si="3"/>
        <v>-0.125</v>
      </c>
      <c r="K102" s="174">
        <f t="shared" si="3"/>
        <v>1.3333333333333333</v>
      </c>
      <c r="L102" s="174">
        <f t="shared" si="3"/>
        <v>1</v>
      </c>
      <c r="M102" s="174">
        <f t="shared" si="3"/>
        <v>1.8333333333333333</v>
      </c>
      <c r="N102" s="174">
        <f t="shared" si="3"/>
        <v>0.14285714285714285</v>
      </c>
      <c r="O102" s="174">
        <f t="shared" si="9"/>
        <v>0.5714285714285714</v>
      </c>
      <c r="P102" s="174">
        <f t="shared" si="4"/>
        <v>0.75</v>
      </c>
      <c r="Q102" s="174">
        <f t="shared" si="4"/>
        <v>-0.5882352941176471</v>
      </c>
      <c r="R102" s="176">
        <f t="shared" si="10"/>
        <v>0.28205128205128205</v>
      </c>
      <c r="S102" s="177">
        <f t="shared" si="6"/>
        <v>-0.6</v>
      </c>
      <c r="T102" s="177">
        <f t="shared" si="7"/>
        <v>1</v>
      </c>
    </row>
    <row r="103" spans="2:20" ht="14.25">
      <c r="B103" s="154" t="s">
        <v>51</v>
      </c>
      <c r="C103" s="176">
        <f t="shared" si="2"/>
        <v>-1</v>
      </c>
      <c r="D103" s="174">
        <f t="shared" si="2"/>
        <v>1</v>
      </c>
      <c r="E103" s="174"/>
      <c r="F103" s="174"/>
      <c r="G103" s="174"/>
      <c r="H103" s="174">
        <f aca="true" t="shared" si="11" ref="H103:H111">+(L48-H48)/H48</f>
        <v>0.5</v>
      </c>
      <c r="I103" s="174"/>
      <c r="J103" s="174"/>
      <c r="K103" s="174"/>
      <c r="L103" s="174">
        <f t="shared" si="3"/>
        <v>-1</v>
      </c>
      <c r="M103" s="174">
        <f t="shared" si="3"/>
        <v>-0.5</v>
      </c>
      <c r="N103" s="174">
        <f t="shared" si="3"/>
        <v>-1</v>
      </c>
      <c r="O103" s="174"/>
      <c r="P103" s="174"/>
      <c r="Q103" s="174">
        <f t="shared" si="4"/>
        <v>-1</v>
      </c>
      <c r="R103" s="176">
        <f t="shared" si="10"/>
        <v>-0.5</v>
      </c>
      <c r="S103" s="177">
        <f t="shared" si="6"/>
        <v>2</v>
      </c>
      <c r="T103" s="177">
        <f t="shared" si="7"/>
        <v>-0.8333333333333334</v>
      </c>
    </row>
    <row r="104" spans="2:20" ht="14.25">
      <c r="B104" s="154" t="s">
        <v>52</v>
      </c>
      <c r="C104" s="176">
        <f t="shared" si="2"/>
        <v>1.25</v>
      </c>
      <c r="D104" s="174">
        <f t="shared" si="2"/>
        <v>0.6</v>
      </c>
      <c r="E104" s="174">
        <f t="shared" si="2"/>
        <v>-0.5</v>
      </c>
      <c r="F104" s="174">
        <f t="shared" si="2"/>
        <v>0</v>
      </c>
      <c r="G104" s="174">
        <f t="shared" si="2"/>
        <v>-0.2222222222222222</v>
      </c>
      <c r="H104" s="174">
        <f t="shared" si="11"/>
        <v>-1</v>
      </c>
      <c r="I104" s="174">
        <f t="shared" si="8"/>
        <v>1</v>
      </c>
      <c r="J104" s="174">
        <f t="shared" si="3"/>
        <v>-0.2</v>
      </c>
      <c r="K104" s="174">
        <f t="shared" si="3"/>
        <v>-0.7142857142857143</v>
      </c>
      <c r="L104" s="174"/>
      <c r="M104" s="174">
        <f t="shared" si="3"/>
        <v>-1</v>
      </c>
      <c r="N104" s="174">
        <f t="shared" si="3"/>
        <v>-0.75</v>
      </c>
      <c r="O104" s="174">
        <f t="shared" si="9"/>
        <v>1</v>
      </c>
      <c r="P104" s="174">
        <f t="shared" si="4"/>
        <v>-0.5</v>
      </c>
      <c r="Q104" s="174"/>
      <c r="R104" s="176">
        <f t="shared" si="10"/>
        <v>0.4375</v>
      </c>
      <c r="S104" s="177">
        <f t="shared" si="6"/>
        <v>-0.43478260869565216</v>
      </c>
      <c r="T104" s="177">
        <f t="shared" si="7"/>
        <v>-0.6153846153846154</v>
      </c>
    </row>
    <row r="105" spans="2:20" ht="14.25">
      <c r="B105" s="154" t="s">
        <v>53</v>
      </c>
      <c r="C105" s="176">
        <f t="shared" si="2"/>
        <v>0</v>
      </c>
      <c r="D105" s="174">
        <f t="shared" si="2"/>
        <v>-1</v>
      </c>
      <c r="E105" s="174"/>
      <c r="F105" s="174"/>
      <c r="G105" s="174">
        <f t="shared" si="2"/>
        <v>1</v>
      </c>
      <c r="H105" s="174"/>
      <c r="I105" s="174"/>
      <c r="J105" s="174"/>
      <c r="K105" s="174">
        <f t="shared" si="3"/>
        <v>-0.5</v>
      </c>
      <c r="L105" s="174"/>
      <c r="M105" s="174"/>
      <c r="N105" s="174">
        <f t="shared" si="3"/>
        <v>-1</v>
      </c>
      <c r="O105" s="174">
        <f t="shared" si="9"/>
        <v>-1</v>
      </c>
      <c r="P105" s="174">
        <f t="shared" si="4"/>
        <v>-1</v>
      </c>
      <c r="Q105" s="174"/>
      <c r="R105" s="176">
        <f t="shared" si="10"/>
        <v>-0.6666666666666666</v>
      </c>
      <c r="S105" s="177">
        <f t="shared" si="6"/>
        <v>4</v>
      </c>
      <c r="T105" s="177">
        <f t="shared" si="7"/>
        <v>-0.2</v>
      </c>
    </row>
    <row r="106" spans="2:20" ht="14.25">
      <c r="B106" s="154" t="s">
        <v>54</v>
      </c>
      <c r="C106" s="176">
        <f t="shared" si="2"/>
        <v>0.6666666666666666</v>
      </c>
      <c r="D106" s="174"/>
      <c r="E106" s="174">
        <f t="shared" si="2"/>
        <v>10</v>
      </c>
      <c r="F106" s="174">
        <f t="shared" si="2"/>
        <v>2</v>
      </c>
      <c r="G106" s="174">
        <f t="shared" si="2"/>
        <v>0.6</v>
      </c>
      <c r="H106" s="174"/>
      <c r="I106" s="174">
        <f t="shared" si="8"/>
        <v>-0.36363636363636365</v>
      </c>
      <c r="J106" s="174">
        <f t="shared" si="3"/>
        <v>-0.3333333333333333</v>
      </c>
      <c r="K106" s="174">
        <f t="shared" si="3"/>
        <v>0</v>
      </c>
      <c r="L106" s="174">
        <f t="shared" si="3"/>
        <v>4</v>
      </c>
      <c r="M106" s="174">
        <f t="shared" si="3"/>
        <v>-1</v>
      </c>
      <c r="N106" s="174">
        <f t="shared" si="3"/>
        <v>-0.25</v>
      </c>
      <c r="O106" s="174">
        <f t="shared" si="9"/>
        <v>-0.375</v>
      </c>
      <c r="P106" s="174">
        <f t="shared" si="4"/>
        <v>-0.8</v>
      </c>
      <c r="Q106" s="174"/>
      <c r="R106" s="176">
        <f t="shared" si="10"/>
        <v>2.6666666666666665</v>
      </c>
      <c r="S106" s="177">
        <f t="shared" si="6"/>
        <v>-0.09090909090909091</v>
      </c>
      <c r="T106" s="177">
        <f t="shared" si="7"/>
        <v>-0.2</v>
      </c>
    </row>
    <row r="107" spans="2:20" ht="14.25">
      <c r="B107" s="154" t="s">
        <v>16</v>
      </c>
      <c r="C107" s="176">
        <f t="shared" si="2"/>
        <v>-0.3333333333333333</v>
      </c>
      <c r="D107" s="174">
        <f t="shared" si="2"/>
        <v>0.4</v>
      </c>
      <c r="E107" s="174">
        <f t="shared" si="2"/>
        <v>0.875</v>
      </c>
      <c r="F107" s="174">
        <f t="shared" si="2"/>
        <v>0.8461538461538461</v>
      </c>
      <c r="G107" s="174">
        <f t="shared" si="2"/>
        <v>0.3333333333333333</v>
      </c>
      <c r="H107" s="174">
        <f t="shared" si="11"/>
        <v>0</v>
      </c>
      <c r="I107" s="174">
        <f t="shared" si="8"/>
        <v>-0.06666666666666667</v>
      </c>
      <c r="J107" s="174">
        <f t="shared" si="3"/>
        <v>-0.5833333333333334</v>
      </c>
      <c r="K107" s="174">
        <f t="shared" si="3"/>
        <v>0</v>
      </c>
      <c r="L107" s="174">
        <f t="shared" si="3"/>
        <v>0.07142857142857142</v>
      </c>
      <c r="M107" s="174">
        <f t="shared" si="3"/>
        <v>-0.42857142857142855</v>
      </c>
      <c r="N107" s="174">
        <f t="shared" si="3"/>
        <v>-0.1</v>
      </c>
      <c r="O107" s="174">
        <f t="shared" si="9"/>
        <v>-0.3125</v>
      </c>
      <c r="P107" s="174">
        <f t="shared" si="4"/>
        <v>-0.4666666666666667</v>
      </c>
      <c r="Q107" s="174">
        <f t="shared" si="4"/>
        <v>0</v>
      </c>
      <c r="R107" s="176">
        <f t="shared" si="10"/>
        <v>0.32653061224489793</v>
      </c>
      <c r="S107" s="177">
        <f t="shared" si="6"/>
        <v>-0.16923076923076924</v>
      </c>
      <c r="T107" s="177">
        <f t="shared" si="7"/>
        <v>-0.1111111111111111</v>
      </c>
    </row>
    <row r="108" spans="2:20" ht="14.25">
      <c r="B108" s="154" t="s">
        <v>55</v>
      </c>
      <c r="C108" s="176">
        <f t="shared" si="2"/>
        <v>-0.7222222222222222</v>
      </c>
      <c r="D108" s="174">
        <f t="shared" si="2"/>
        <v>6</v>
      </c>
      <c r="E108" s="174">
        <f t="shared" si="2"/>
        <v>-0.16666666666666666</v>
      </c>
      <c r="F108" s="174">
        <f t="shared" si="2"/>
        <v>-0.5</v>
      </c>
      <c r="G108" s="174">
        <f t="shared" si="2"/>
        <v>0.4</v>
      </c>
      <c r="H108" s="174">
        <f t="shared" si="11"/>
        <v>-0.2857142857142857</v>
      </c>
      <c r="I108" s="174">
        <f t="shared" si="8"/>
        <v>-0.8</v>
      </c>
      <c r="J108" s="174">
        <f t="shared" si="3"/>
        <v>-0.4</v>
      </c>
      <c r="K108" s="174">
        <f t="shared" si="3"/>
        <v>-0.5714285714285714</v>
      </c>
      <c r="L108" s="174">
        <f t="shared" si="3"/>
        <v>-1</v>
      </c>
      <c r="M108" s="174">
        <f t="shared" si="3"/>
        <v>0</v>
      </c>
      <c r="N108" s="174">
        <f t="shared" si="3"/>
        <v>0</v>
      </c>
      <c r="O108" s="174">
        <f t="shared" si="9"/>
        <v>-0.3333333333333333</v>
      </c>
      <c r="P108" s="174"/>
      <c r="Q108" s="174">
        <f t="shared" si="4"/>
        <v>-1</v>
      </c>
      <c r="R108" s="176">
        <f t="shared" si="10"/>
        <v>-0.37142857142857144</v>
      </c>
      <c r="S108" s="177">
        <f t="shared" si="6"/>
        <v>-0.2727272727272727</v>
      </c>
      <c r="T108" s="177">
        <f t="shared" si="7"/>
        <v>-0.5625</v>
      </c>
    </row>
    <row r="109" spans="2:20" ht="14.25">
      <c r="B109" s="154" t="s">
        <v>56</v>
      </c>
      <c r="C109" s="176"/>
      <c r="D109" s="174"/>
      <c r="E109" s="174"/>
      <c r="F109" s="174"/>
      <c r="G109" s="174"/>
      <c r="H109" s="174">
        <f t="shared" si="11"/>
        <v>5</v>
      </c>
      <c r="I109" s="174"/>
      <c r="J109" s="174"/>
      <c r="K109" s="174">
        <f t="shared" si="3"/>
        <v>0</v>
      </c>
      <c r="L109" s="174">
        <f t="shared" si="3"/>
        <v>-1</v>
      </c>
      <c r="M109" s="174"/>
      <c r="N109" s="174">
        <f t="shared" si="3"/>
        <v>-0.6666666666666666</v>
      </c>
      <c r="O109" s="174">
        <f t="shared" si="9"/>
        <v>-1</v>
      </c>
      <c r="P109" s="174"/>
      <c r="Q109" s="174"/>
      <c r="R109" s="176"/>
      <c r="S109" s="177">
        <f t="shared" si="6"/>
        <v>9</v>
      </c>
      <c r="T109" s="177">
        <f t="shared" si="7"/>
        <v>-0.8</v>
      </c>
    </row>
    <row r="110" spans="2:20" ht="15" thickBot="1">
      <c r="B110" s="155" t="s">
        <v>57</v>
      </c>
      <c r="C110" s="178">
        <f t="shared" si="2"/>
        <v>6</v>
      </c>
      <c r="D110" s="179">
        <f t="shared" si="2"/>
        <v>3</v>
      </c>
      <c r="E110" s="179">
        <f t="shared" si="2"/>
        <v>-0.8333333333333334</v>
      </c>
      <c r="F110" s="179">
        <f t="shared" si="2"/>
        <v>-0.7272727272727273</v>
      </c>
      <c r="G110" s="179">
        <f t="shared" si="2"/>
        <v>0.7142857142857143</v>
      </c>
      <c r="H110" s="179">
        <f t="shared" si="11"/>
        <v>1.5</v>
      </c>
      <c r="I110" s="179">
        <f t="shared" si="8"/>
        <v>5</v>
      </c>
      <c r="J110" s="179">
        <f t="shared" si="3"/>
        <v>-1</v>
      </c>
      <c r="K110" s="179">
        <f t="shared" si="3"/>
        <v>-0.8333333333333334</v>
      </c>
      <c r="L110" s="179">
        <f t="shared" si="3"/>
        <v>-0.7</v>
      </c>
      <c r="M110" s="179">
        <f t="shared" si="3"/>
        <v>-0.16666666666666666</v>
      </c>
      <c r="N110" s="179"/>
      <c r="O110" s="179">
        <f t="shared" si="9"/>
        <v>3.5</v>
      </c>
      <c r="P110" s="179">
        <f t="shared" si="4"/>
        <v>3</v>
      </c>
      <c r="Q110" s="179">
        <f t="shared" si="4"/>
        <v>-0.8</v>
      </c>
      <c r="R110" s="178">
        <f>+(W55-V55)/V55</f>
        <v>-0.21052631578947367</v>
      </c>
      <c r="S110" s="180">
        <f t="shared" si="6"/>
        <v>0.8666666666666667</v>
      </c>
      <c r="T110" s="180">
        <f t="shared" si="7"/>
        <v>-0.25</v>
      </c>
    </row>
    <row r="111" spans="2:20" ht="15" thickBot="1">
      <c r="B111" s="156" t="s">
        <v>65</v>
      </c>
      <c r="C111" s="196">
        <f t="shared" si="2"/>
        <v>-0.0387243735763098</v>
      </c>
      <c r="D111" s="196">
        <f t="shared" si="2"/>
        <v>-0.2591240875912409</v>
      </c>
      <c r="E111" s="196">
        <f t="shared" si="2"/>
        <v>0.12211221122112212</v>
      </c>
      <c r="F111" s="196">
        <f t="shared" si="2"/>
        <v>0.1125</v>
      </c>
      <c r="G111" s="196">
        <f t="shared" si="2"/>
        <v>0.10900473933649289</v>
      </c>
      <c r="H111" s="196">
        <f t="shared" si="11"/>
        <v>-0.012315270935960592</v>
      </c>
      <c r="I111" s="196">
        <f t="shared" si="8"/>
        <v>-0.011764705882352941</v>
      </c>
      <c r="J111" s="196">
        <f t="shared" si="3"/>
        <v>-0.36404494382022473</v>
      </c>
      <c r="K111" s="196">
        <f t="shared" si="3"/>
        <v>-0.32264957264957267</v>
      </c>
      <c r="L111" s="196">
        <f t="shared" si="3"/>
        <v>-0.23940149625935161</v>
      </c>
      <c r="M111" s="196">
        <f t="shared" si="3"/>
        <v>-0.5386904761904762</v>
      </c>
      <c r="N111" s="196">
        <f t="shared" si="3"/>
        <v>-0.14487632508833923</v>
      </c>
      <c r="O111" s="196">
        <f t="shared" si="9"/>
        <v>-0.3217665615141956</v>
      </c>
      <c r="P111" s="196">
        <f t="shared" si="4"/>
        <v>-0.19672131147540983</v>
      </c>
      <c r="Q111" s="196">
        <f t="shared" si="4"/>
        <v>-0.05161290322580645</v>
      </c>
      <c r="R111" s="196">
        <f>+(W56-V56)/V56</f>
        <v>-0.045562130177514794</v>
      </c>
      <c r="S111" s="196">
        <f t="shared" si="6"/>
        <v>-0.07749535027898326</v>
      </c>
      <c r="T111" s="196">
        <f t="shared" si="7"/>
        <v>-0.31518817204301075</v>
      </c>
    </row>
  </sheetData>
  <sheetProtection/>
  <mergeCells count="1">
    <mergeCell ref="B58:E58"/>
  </mergeCell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21"/>
  <dimension ref="B2:AX112"/>
  <sheetViews>
    <sheetView zoomScalePageLayoutView="0" workbookViewId="0" topLeftCell="AH2">
      <selection activeCell="A24" sqref="A24:IV24"/>
    </sheetView>
  </sheetViews>
  <sheetFormatPr defaultColWidth="11.421875" defaultRowHeight="12.75"/>
  <cols>
    <col min="1" max="1" width="11.421875" style="141" customWidth="1"/>
    <col min="2" max="2" width="30.7109375" style="141" customWidth="1"/>
    <col min="3" max="50" width="12.28125" style="141" customWidth="1"/>
    <col min="51" max="16384" width="11.421875" style="141" customWidth="1"/>
  </cols>
  <sheetData>
    <row r="1" ht="12.75"/>
    <row r="2" ht="15">
      <c r="B2" s="138" t="s">
        <v>58</v>
      </c>
    </row>
    <row r="3" ht="15">
      <c r="B3" s="142" t="s">
        <v>128</v>
      </c>
    </row>
    <row r="4" ht="13.5" thickBot="1"/>
    <row r="5" spans="3:50" ht="39" customHeight="1" thickBot="1">
      <c r="C5" s="152" t="s">
        <v>0</v>
      </c>
      <c r="D5" s="152" t="s">
        <v>1</v>
      </c>
      <c r="E5" s="152" t="s">
        <v>2</v>
      </c>
      <c r="F5" s="152" t="s">
        <v>3</v>
      </c>
      <c r="G5" s="152" t="s">
        <v>4</v>
      </c>
      <c r="H5" s="152" t="s">
        <v>5</v>
      </c>
      <c r="I5" s="152" t="s">
        <v>6</v>
      </c>
      <c r="J5" s="152" t="s">
        <v>68</v>
      </c>
      <c r="K5" s="152" t="s">
        <v>72</v>
      </c>
      <c r="L5" s="152" t="s">
        <v>74</v>
      </c>
      <c r="M5" s="152" t="s">
        <v>77</v>
      </c>
      <c r="N5" s="152" t="s">
        <v>79</v>
      </c>
      <c r="O5" s="152" t="s">
        <v>82</v>
      </c>
      <c r="P5" s="152" t="s">
        <v>85</v>
      </c>
      <c r="Q5" s="152" t="s">
        <v>95</v>
      </c>
      <c r="R5" s="152" t="s">
        <v>97</v>
      </c>
      <c r="S5" s="152" t="s">
        <v>100</v>
      </c>
      <c r="T5" s="152" t="s">
        <v>102</v>
      </c>
      <c r="U5" s="152" t="s">
        <v>107</v>
      </c>
      <c r="V5" s="152" t="s">
        <v>111</v>
      </c>
      <c r="W5" s="152" t="s">
        <v>114</v>
      </c>
      <c r="X5" s="152" t="s">
        <v>144</v>
      </c>
      <c r="Y5" s="152" t="s">
        <v>148</v>
      </c>
      <c r="Z5" s="152" t="s">
        <v>157</v>
      </c>
      <c r="AA5" s="152" t="s">
        <v>160</v>
      </c>
      <c r="AB5" s="152" t="s">
        <v>166</v>
      </c>
      <c r="AC5" s="152" t="s">
        <v>168</v>
      </c>
      <c r="AD5" s="152" t="s">
        <v>170</v>
      </c>
      <c r="AE5" s="152" t="s">
        <v>175</v>
      </c>
      <c r="AF5" s="152" t="s">
        <v>177</v>
      </c>
      <c r="AG5" s="152" t="s">
        <v>192</v>
      </c>
      <c r="AH5" s="152" t="s">
        <v>195</v>
      </c>
      <c r="AI5" s="152" t="s">
        <v>200</v>
      </c>
      <c r="AJ5" s="152" t="s">
        <v>203</v>
      </c>
      <c r="AK5" s="152" t="s">
        <v>206</v>
      </c>
      <c r="AL5" s="152" t="s">
        <v>209</v>
      </c>
      <c r="AM5" s="152" t="s">
        <v>214</v>
      </c>
      <c r="AN5" s="152" t="s">
        <v>217</v>
      </c>
      <c r="AO5" s="152" t="s">
        <v>223</v>
      </c>
      <c r="AP5" s="152" t="s">
        <v>71</v>
      </c>
      <c r="AQ5" s="152" t="s">
        <v>70</v>
      </c>
      <c r="AR5" s="152" t="s">
        <v>81</v>
      </c>
      <c r="AS5" s="152" t="s">
        <v>98</v>
      </c>
      <c r="AT5" s="152" t="s">
        <v>112</v>
      </c>
      <c r="AU5" s="152" t="s">
        <v>158</v>
      </c>
      <c r="AV5" s="152" t="s">
        <v>171</v>
      </c>
      <c r="AW5" s="152" t="s">
        <v>196</v>
      </c>
      <c r="AX5" s="152" t="s">
        <v>210</v>
      </c>
    </row>
    <row r="6" spans="2:50" ht="14.25">
      <c r="B6" s="153" t="s">
        <v>84</v>
      </c>
      <c r="C6" s="157">
        <v>5</v>
      </c>
      <c r="D6" s="158">
        <v>4</v>
      </c>
      <c r="E6" s="158">
        <v>3</v>
      </c>
      <c r="F6" s="158">
        <v>2</v>
      </c>
      <c r="G6" s="158">
        <v>5</v>
      </c>
      <c r="H6" s="158">
        <v>5</v>
      </c>
      <c r="I6" s="158">
        <v>3</v>
      </c>
      <c r="J6" s="158">
        <v>4</v>
      </c>
      <c r="K6" s="158">
        <v>11</v>
      </c>
      <c r="L6" s="159">
        <v>12</v>
      </c>
      <c r="M6" s="159">
        <v>9</v>
      </c>
      <c r="N6" s="159">
        <v>13</v>
      </c>
      <c r="O6" s="159">
        <v>13</v>
      </c>
      <c r="P6" s="159">
        <v>18</v>
      </c>
      <c r="Q6" s="159">
        <v>15</v>
      </c>
      <c r="R6" s="159">
        <v>23</v>
      </c>
      <c r="S6" s="159">
        <v>14</v>
      </c>
      <c r="T6" s="159">
        <v>9</v>
      </c>
      <c r="U6" s="159">
        <v>21</v>
      </c>
      <c r="V6" s="159">
        <v>10</v>
      </c>
      <c r="W6" s="160">
        <v>33</v>
      </c>
      <c r="X6" s="160">
        <v>41</v>
      </c>
      <c r="Y6" s="160">
        <v>23</v>
      </c>
      <c r="Z6" s="160">
        <v>35</v>
      </c>
      <c r="AA6" s="160">
        <v>43</v>
      </c>
      <c r="AB6" s="160">
        <v>48</v>
      </c>
      <c r="AC6" s="160">
        <v>70</v>
      </c>
      <c r="AD6" s="160">
        <v>44</v>
      </c>
      <c r="AE6" s="160">
        <v>31</v>
      </c>
      <c r="AF6" s="160">
        <v>46</v>
      </c>
      <c r="AG6" s="160">
        <v>17</v>
      </c>
      <c r="AH6" s="160">
        <v>32</v>
      </c>
      <c r="AI6" s="160">
        <v>23</v>
      </c>
      <c r="AJ6" s="160">
        <v>24</v>
      </c>
      <c r="AK6" s="160">
        <v>14</v>
      </c>
      <c r="AL6" s="160">
        <v>51</v>
      </c>
      <c r="AM6" s="160">
        <v>32</v>
      </c>
      <c r="AN6" s="160">
        <v>34</v>
      </c>
      <c r="AO6" s="203">
        <v>30</v>
      </c>
      <c r="AP6" s="161">
        <f>C6+D6+E6+F6</f>
        <v>14</v>
      </c>
      <c r="AQ6" s="161">
        <f>G6+H6+I6+J6</f>
        <v>17</v>
      </c>
      <c r="AR6" s="161">
        <f>K6+L6+M6+N6</f>
        <v>45</v>
      </c>
      <c r="AS6" s="161">
        <f>+O6+P6+Q6+R6</f>
        <v>69</v>
      </c>
      <c r="AT6" s="161">
        <f>+S6+T6+U6+V6</f>
        <v>54</v>
      </c>
      <c r="AU6" s="161">
        <f>+W6+X6+Y6+Z6</f>
        <v>132</v>
      </c>
      <c r="AV6" s="161">
        <f>+AA6+AB6+AC6+AD6</f>
        <v>205</v>
      </c>
      <c r="AW6" s="161">
        <f>+AE6+AF6+AG6+AH6</f>
        <v>126</v>
      </c>
      <c r="AX6" s="161">
        <f>+AI6+AJ6+AK6+AL6</f>
        <v>112</v>
      </c>
    </row>
    <row r="7" spans="2:50" ht="14.25">
      <c r="B7" s="154" t="s">
        <v>22</v>
      </c>
      <c r="C7" s="162">
        <v>0</v>
      </c>
      <c r="D7" s="159">
        <v>0</v>
      </c>
      <c r="E7" s="159">
        <v>3</v>
      </c>
      <c r="F7" s="159">
        <v>2</v>
      </c>
      <c r="G7" s="159">
        <v>0</v>
      </c>
      <c r="H7" s="159">
        <v>2</v>
      </c>
      <c r="I7" s="159">
        <v>0</v>
      </c>
      <c r="J7" s="159">
        <v>2</v>
      </c>
      <c r="K7" s="159">
        <v>6</v>
      </c>
      <c r="L7" s="159">
        <v>4</v>
      </c>
      <c r="M7" s="159">
        <v>3</v>
      </c>
      <c r="N7" s="159">
        <v>10</v>
      </c>
      <c r="O7" s="159">
        <v>4</v>
      </c>
      <c r="P7" s="159">
        <v>5</v>
      </c>
      <c r="Q7" s="159">
        <v>1</v>
      </c>
      <c r="R7" s="159">
        <v>4</v>
      </c>
      <c r="S7" s="159">
        <v>5</v>
      </c>
      <c r="T7" s="159">
        <v>5</v>
      </c>
      <c r="U7" s="159">
        <v>3</v>
      </c>
      <c r="V7" s="159">
        <v>3</v>
      </c>
      <c r="W7" s="159">
        <v>15</v>
      </c>
      <c r="X7" s="159">
        <v>23</v>
      </c>
      <c r="Y7" s="159">
        <v>18</v>
      </c>
      <c r="Z7" s="159">
        <v>18</v>
      </c>
      <c r="AA7" s="159">
        <v>19</v>
      </c>
      <c r="AB7" s="159">
        <v>20</v>
      </c>
      <c r="AC7" s="159">
        <v>12</v>
      </c>
      <c r="AD7" s="159">
        <v>17</v>
      </c>
      <c r="AE7" s="159">
        <v>11</v>
      </c>
      <c r="AF7" s="159">
        <v>14</v>
      </c>
      <c r="AG7" s="159">
        <v>5</v>
      </c>
      <c r="AH7" s="159">
        <v>10</v>
      </c>
      <c r="AI7" s="159">
        <v>11</v>
      </c>
      <c r="AJ7" s="159">
        <v>7</v>
      </c>
      <c r="AK7" s="159">
        <v>4</v>
      </c>
      <c r="AL7" s="159">
        <v>9</v>
      </c>
      <c r="AM7" s="159">
        <v>2</v>
      </c>
      <c r="AN7" s="159">
        <v>14</v>
      </c>
      <c r="AO7" s="163">
        <v>3</v>
      </c>
      <c r="AP7" s="164">
        <f>C7+D7+E7+F7</f>
        <v>5</v>
      </c>
      <c r="AQ7" s="164">
        <f>G7+H7+I7+J7</f>
        <v>4</v>
      </c>
      <c r="AR7" s="164">
        <f>K7+L7+M7+N7</f>
        <v>23</v>
      </c>
      <c r="AS7" s="164">
        <f>+O7+P7+Q7+R7</f>
        <v>14</v>
      </c>
      <c r="AT7" s="164">
        <f>+S7+T7+U7+V7</f>
        <v>16</v>
      </c>
      <c r="AU7" s="164">
        <f>+W7+X7+Y7+Z7</f>
        <v>74</v>
      </c>
      <c r="AV7" s="164">
        <f>+AA7+AB7+AC7+AD7</f>
        <v>68</v>
      </c>
      <c r="AW7" s="164">
        <f>+AE7+AF7+AG7+AH7</f>
        <v>40</v>
      </c>
      <c r="AX7" s="164">
        <f>+AI7+AJ7+AK7+AL7</f>
        <v>31</v>
      </c>
    </row>
    <row r="8" spans="2:50" ht="14.25">
      <c r="B8" s="154" t="s">
        <v>23</v>
      </c>
      <c r="C8" s="162">
        <v>15</v>
      </c>
      <c r="D8" s="159">
        <v>18</v>
      </c>
      <c r="E8" s="159">
        <v>12</v>
      </c>
      <c r="F8" s="159">
        <v>16</v>
      </c>
      <c r="G8" s="159">
        <v>12</v>
      </c>
      <c r="H8" s="159">
        <v>14</v>
      </c>
      <c r="I8" s="159">
        <v>7</v>
      </c>
      <c r="J8" s="159">
        <v>9</v>
      </c>
      <c r="K8" s="159">
        <v>8</v>
      </c>
      <c r="L8" s="159">
        <v>26</v>
      </c>
      <c r="M8" s="159">
        <v>17</v>
      </c>
      <c r="N8" s="159">
        <v>39</v>
      </c>
      <c r="O8" s="159">
        <v>35</v>
      </c>
      <c r="P8" s="159">
        <v>46</v>
      </c>
      <c r="Q8" s="159">
        <v>26</v>
      </c>
      <c r="R8" s="159">
        <v>40</v>
      </c>
      <c r="S8" s="159">
        <v>57</v>
      </c>
      <c r="T8" s="159">
        <v>51</v>
      </c>
      <c r="U8" s="159">
        <v>22</v>
      </c>
      <c r="V8" s="159">
        <v>33</v>
      </c>
      <c r="W8" s="159">
        <v>44</v>
      </c>
      <c r="X8" s="159">
        <v>62</v>
      </c>
      <c r="Y8" s="159">
        <v>44</v>
      </c>
      <c r="Z8" s="159">
        <v>57</v>
      </c>
      <c r="AA8" s="159">
        <v>66</v>
      </c>
      <c r="AB8" s="159">
        <v>46</v>
      </c>
      <c r="AC8" s="159">
        <v>44</v>
      </c>
      <c r="AD8" s="159">
        <v>50</v>
      </c>
      <c r="AE8" s="159">
        <v>49</v>
      </c>
      <c r="AF8" s="159">
        <v>48</v>
      </c>
      <c r="AG8" s="159">
        <v>28</v>
      </c>
      <c r="AH8" s="159">
        <v>30</v>
      </c>
      <c r="AI8" s="159">
        <v>30</v>
      </c>
      <c r="AJ8" s="159">
        <v>31</v>
      </c>
      <c r="AK8" s="159">
        <v>14</v>
      </c>
      <c r="AL8" s="159">
        <v>25</v>
      </c>
      <c r="AM8" s="159">
        <v>37</v>
      </c>
      <c r="AN8" s="159">
        <v>18</v>
      </c>
      <c r="AO8" s="163">
        <v>25</v>
      </c>
      <c r="AP8" s="164">
        <f>C8+D8+E8+F8</f>
        <v>61</v>
      </c>
      <c r="AQ8" s="164">
        <f>G8+H8+I8+J8</f>
        <v>42</v>
      </c>
      <c r="AR8" s="164">
        <f>K8+L8+M8+N8</f>
        <v>90</v>
      </c>
      <c r="AS8" s="164">
        <f>+O8+P8+Q8+R8</f>
        <v>147</v>
      </c>
      <c r="AT8" s="164">
        <f>+S8+T8+U8+V8</f>
        <v>163</v>
      </c>
      <c r="AU8" s="164">
        <f>+W8+X8+Y8+Z8</f>
        <v>207</v>
      </c>
      <c r="AV8" s="164">
        <f>+AA8+AB8+AC8+AD8</f>
        <v>206</v>
      </c>
      <c r="AW8" s="164">
        <f>+AE8+AF8+AG8+AH8</f>
        <v>155</v>
      </c>
      <c r="AX8" s="164">
        <f>+AI8+AJ8+AK8+AL8</f>
        <v>100</v>
      </c>
    </row>
    <row r="9" spans="2:50" ht="14.25">
      <c r="B9" s="154" t="s">
        <v>24</v>
      </c>
      <c r="C9" s="162">
        <v>0</v>
      </c>
      <c r="D9" s="159">
        <v>0</v>
      </c>
      <c r="E9" s="159">
        <v>0</v>
      </c>
      <c r="F9" s="159">
        <v>0</v>
      </c>
      <c r="G9" s="159">
        <v>4</v>
      </c>
      <c r="H9" s="159">
        <v>4</v>
      </c>
      <c r="I9" s="159">
        <v>0</v>
      </c>
      <c r="J9" s="159">
        <v>0</v>
      </c>
      <c r="K9" s="159">
        <v>7</v>
      </c>
      <c r="L9" s="159">
        <v>1</v>
      </c>
      <c r="M9" s="159">
        <v>0</v>
      </c>
      <c r="N9" s="159">
        <v>6</v>
      </c>
      <c r="O9" s="159">
        <v>5</v>
      </c>
      <c r="P9" s="159">
        <v>2</v>
      </c>
      <c r="Q9" s="159">
        <v>2</v>
      </c>
      <c r="R9" s="159">
        <v>3</v>
      </c>
      <c r="S9" s="159">
        <v>0</v>
      </c>
      <c r="T9" s="159">
        <v>4</v>
      </c>
      <c r="U9" s="159">
        <v>4</v>
      </c>
      <c r="V9" s="159">
        <v>2</v>
      </c>
      <c r="W9" s="159">
        <v>4</v>
      </c>
      <c r="X9" s="159">
        <v>8</v>
      </c>
      <c r="Y9" s="159">
        <v>3</v>
      </c>
      <c r="Z9" s="159">
        <v>25</v>
      </c>
      <c r="AA9" s="159">
        <v>4</v>
      </c>
      <c r="AB9" s="159">
        <v>16</v>
      </c>
      <c r="AC9" s="159">
        <v>4</v>
      </c>
      <c r="AD9" s="159">
        <v>12</v>
      </c>
      <c r="AE9" s="159">
        <v>26</v>
      </c>
      <c r="AF9" s="159">
        <v>12</v>
      </c>
      <c r="AG9" s="159">
        <v>7</v>
      </c>
      <c r="AH9" s="159">
        <v>11</v>
      </c>
      <c r="AI9" s="159">
        <v>3</v>
      </c>
      <c r="AJ9" s="159">
        <v>8</v>
      </c>
      <c r="AK9" s="159">
        <v>3</v>
      </c>
      <c r="AL9" s="159">
        <v>5</v>
      </c>
      <c r="AM9" s="159">
        <v>2</v>
      </c>
      <c r="AN9" s="159">
        <v>6</v>
      </c>
      <c r="AO9" s="163">
        <v>6</v>
      </c>
      <c r="AP9" s="164">
        <f>C9+D9+E9+F9</f>
        <v>0</v>
      </c>
      <c r="AQ9" s="164">
        <f>G9+H9+I9+J9</f>
        <v>8</v>
      </c>
      <c r="AR9" s="164">
        <f>K9+L9+M9+N9</f>
        <v>14</v>
      </c>
      <c r="AS9" s="164">
        <f>+O9+P9+Q9+R9</f>
        <v>12</v>
      </c>
      <c r="AT9" s="164">
        <f>+S9+T9+U9+V9</f>
        <v>10</v>
      </c>
      <c r="AU9" s="164">
        <f>+W9+X9+Y9+Z9</f>
        <v>40</v>
      </c>
      <c r="AV9" s="164">
        <f>+AA9+AB9+AC9+AD9</f>
        <v>36</v>
      </c>
      <c r="AW9" s="164">
        <f>+AE9+AF9+AG9+AH9</f>
        <v>56</v>
      </c>
      <c r="AX9" s="164">
        <f>+AI9+AJ9+AK9+AL9</f>
        <v>19</v>
      </c>
    </row>
    <row r="10" spans="2:50" ht="14.25">
      <c r="B10" s="154" t="s">
        <v>104</v>
      </c>
      <c r="C10" s="162">
        <v>0</v>
      </c>
      <c r="D10" s="159">
        <v>0</v>
      </c>
      <c r="E10" s="159">
        <v>0</v>
      </c>
      <c r="F10" s="159">
        <v>6</v>
      </c>
      <c r="G10" s="159">
        <v>4</v>
      </c>
      <c r="H10" s="159">
        <v>3</v>
      </c>
      <c r="I10" s="159">
        <v>5</v>
      </c>
      <c r="J10" s="159">
        <v>4</v>
      </c>
      <c r="K10" s="159">
        <v>1</v>
      </c>
      <c r="L10" s="159">
        <v>1</v>
      </c>
      <c r="M10" s="159">
        <v>9</v>
      </c>
      <c r="N10" s="159">
        <v>2</v>
      </c>
      <c r="O10" s="159">
        <v>6</v>
      </c>
      <c r="P10" s="159">
        <v>7</v>
      </c>
      <c r="Q10" s="159">
        <v>1</v>
      </c>
      <c r="R10" s="159">
        <v>7</v>
      </c>
      <c r="S10" s="159">
        <v>52</v>
      </c>
      <c r="T10" s="159">
        <v>28</v>
      </c>
      <c r="U10" s="159">
        <v>8</v>
      </c>
      <c r="V10" s="159">
        <v>11</v>
      </c>
      <c r="W10" s="159">
        <v>18</v>
      </c>
      <c r="X10" s="159">
        <v>12</v>
      </c>
      <c r="Y10" s="159">
        <v>12</v>
      </c>
      <c r="Z10" s="159">
        <v>19</v>
      </c>
      <c r="AA10" s="159">
        <v>23</v>
      </c>
      <c r="AB10" s="159">
        <v>24</v>
      </c>
      <c r="AC10" s="159">
        <v>24</v>
      </c>
      <c r="AD10" s="159">
        <v>6</v>
      </c>
      <c r="AE10" s="159">
        <v>16</v>
      </c>
      <c r="AF10" s="159">
        <v>12</v>
      </c>
      <c r="AG10" s="159">
        <v>14</v>
      </c>
      <c r="AH10" s="159">
        <v>9</v>
      </c>
      <c r="AI10" s="159">
        <v>14</v>
      </c>
      <c r="AJ10" s="159">
        <v>8</v>
      </c>
      <c r="AK10" s="159">
        <v>5</v>
      </c>
      <c r="AL10" s="159">
        <v>5</v>
      </c>
      <c r="AM10" s="159">
        <v>5</v>
      </c>
      <c r="AN10" s="159">
        <v>7</v>
      </c>
      <c r="AO10" s="163">
        <v>2</v>
      </c>
      <c r="AP10" s="164">
        <f>C10+D10+E10+F10</f>
        <v>6</v>
      </c>
      <c r="AQ10" s="164">
        <f>G10+H10+I10+J10</f>
        <v>16</v>
      </c>
      <c r="AR10" s="164">
        <f>K10+L10+M10+N10</f>
        <v>13</v>
      </c>
      <c r="AS10" s="164">
        <f>+O10+P10+Q10+R10</f>
        <v>21</v>
      </c>
      <c r="AT10" s="164">
        <f>+S10+T10+U10+V10</f>
        <v>99</v>
      </c>
      <c r="AU10" s="164">
        <f>+W10+X10+Y10+Z10</f>
        <v>61</v>
      </c>
      <c r="AV10" s="164">
        <f>+AA10+AB10+AC10+AD10</f>
        <v>77</v>
      </c>
      <c r="AW10" s="164">
        <f>+AE10+AF10+AG10+AH10</f>
        <v>51</v>
      </c>
      <c r="AX10" s="164">
        <f>+AI10+AJ10+AK10+AL10</f>
        <v>32</v>
      </c>
    </row>
    <row r="11" spans="2:50" ht="14.25">
      <c r="B11" s="154" t="s">
        <v>8</v>
      </c>
      <c r="C11" s="162">
        <v>0</v>
      </c>
      <c r="D11" s="159">
        <v>0</v>
      </c>
      <c r="E11" s="159">
        <v>4</v>
      </c>
      <c r="F11" s="159">
        <v>0</v>
      </c>
      <c r="G11" s="159">
        <v>0</v>
      </c>
      <c r="H11" s="159">
        <v>0</v>
      </c>
      <c r="I11" s="159">
        <v>0</v>
      </c>
      <c r="J11" s="159">
        <v>3</v>
      </c>
      <c r="K11" s="159">
        <v>1</v>
      </c>
      <c r="L11" s="159">
        <v>4</v>
      </c>
      <c r="M11" s="159">
        <v>4</v>
      </c>
      <c r="N11" s="159">
        <v>7</v>
      </c>
      <c r="O11" s="159">
        <v>10</v>
      </c>
      <c r="P11" s="159">
        <v>5</v>
      </c>
      <c r="Q11" s="159">
        <v>3</v>
      </c>
      <c r="R11" s="159">
        <v>6</v>
      </c>
      <c r="S11" s="159">
        <v>8</v>
      </c>
      <c r="T11" s="159">
        <v>10</v>
      </c>
      <c r="U11" s="159">
        <v>7</v>
      </c>
      <c r="V11" s="159">
        <v>19</v>
      </c>
      <c r="W11" s="159">
        <v>12</v>
      </c>
      <c r="X11" s="159">
        <v>18</v>
      </c>
      <c r="Y11" s="159">
        <v>8</v>
      </c>
      <c r="Z11" s="159">
        <v>23</v>
      </c>
      <c r="AA11" s="159">
        <v>22</v>
      </c>
      <c r="AB11" s="159">
        <v>24</v>
      </c>
      <c r="AC11" s="159">
        <v>11</v>
      </c>
      <c r="AD11" s="159">
        <v>33</v>
      </c>
      <c r="AE11" s="159">
        <v>39</v>
      </c>
      <c r="AF11" s="159">
        <v>14</v>
      </c>
      <c r="AG11" s="159">
        <v>13</v>
      </c>
      <c r="AH11" s="159">
        <v>27</v>
      </c>
      <c r="AI11" s="159">
        <v>21</v>
      </c>
      <c r="AJ11" s="159">
        <v>17</v>
      </c>
      <c r="AK11" s="159">
        <v>11</v>
      </c>
      <c r="AL11" s="159">
        <v>15</v>
      </c>
      <c r="AM11" s="159">
        <v>28</v>
      </c>
      <c r="AN11" s="159">
        <v>19</v>
      </c>
      <c r="AO11" s="163">
        <v>13</v>
      </c>
      <c r="AP11" s="164">
        <f>C11+D11+E11+F11</f>
        <v>4</v>
      </c>
      <c r="AQ11" s="164">
        <f>G11+H11+I11+J11</f>
        <v>3</v>
      </c>
      <c r="AR11" s="164">
        <f>K11+L11+M11+N11</f>
        <v>16</v>
      </c>
      <c r="AS11" s="164">
        <f>+O11+P11+Q11+R11</f>
        <v>24</v>
      </c>
      <c r="AT11" s="164">
        <f>+S11+T11+U11+V11</f>
        <v>44</v>
      </c>
      <c r="AU11" s="164">
        <f>+W11+X11+Y11+Z11</f>
        <v>61</v>
      </c>
      <c r="AV11" s="164">
        <f>+AA11+AB11+AC11+AD11</f>
        <v>90</v>
      </c>
      <c r="AW11" s="164">
        <f>+AE11+AF11+AG11+AH11</f>
        <v>93</v>
      </c>
      <c r="AX11" s="164">
        <f>+AI11+AJ11+AK11+AL11</f>
        <v>64</v>
      </c>
    </row>
    <row r="12" spans="2:50" ht="14.25">
      <c r="B12" s="154" t="s">
        <v>25</v>
      </c>
      <c r="C12" s="162">
        <v>0</v>
      </c>
      <c r="D12" s="159">
        <v>0</v>
      </c>
      <c r="E12" s="159">
        <v>0</v>
      </c>
      <c r="F12" s="159">
        <v>0</v>
      </c>
      <c r="G12" s="159">
        <v>0</v>
      </c>
      <c r="H12" s="159">
        <v>0</v>
      </c>
      <c r="I12" s="159">
        <v>0</v>
      </c>
      <c r="J12" s="159">
        <v>0</v>
      </c>
      <c r="K12" s="159">
        <v>0</v>
      </c>
      <c r="L12" s="159">
        <v>0</v>
      </c>
      <c r="M12" s="159">
        <v>1</v>
      </c>
      <c r="N12" s="159">
        <v>1</v>
      </c>
      <c r="O12" s="159">
        <v>1</v>
      </c>
      <c r="P12" s="159">
        <v>3</v>
      </c>
      <c r="Q12" s="159">
        <v>1</v>
      </c>
      <c r="R12" s="159">
        <v>2</v>
      </c>
      <c r="S12" s="159">
        <v>4</v>
      </c>
      <c r="T12" s="159">
        <v>1</v>
      </c>
      <c r="U12" s="159">
        <v>1</v>
      </c>
      <c r="V12" s="159">
        <v>2</v>
      </c>
      <c r="W12" s="159">
        <v>1</v>
      </c>
      <c r="X12" s="159">
        <v>2</v>
      </c>
      <c r="Y12" s="159">
        <v>1</v>
      </c>
      <c r="Z12" s="159">
        <v>3</v>
      </c>
      <c r="AA12" s="159">
        <v>2</v>
      </c>
      <c r="AB12" s="159">
        <v>1</v>
      </c>
      <c r="AC12" s="159">
        <v>4</v>
      </c>
      <c r="AD12" s="159">
        <v>2</v>
      </c>
      <c r="AE12" s="159">
        <v>2</v>
      </c>
      <c r="AF12" s="159">
        <v>2</v>
      </c>
      <c r="AG12" s="159">
        <v>2</v>
      </c>
      <c r="AH12" s="159">
        <v>3</v>
      </c>
      <c r="AI12" s="159">
        <v>4</v>
      </c>
      <c r="AJ12" s="159">
        <v>1</v>
      </c>
      <c r="AK12" s="159">
        <v>2</v>
      </c>
      <c r="AL12" s="159">
        <v>0</v>
      </c>
      <c r="AM12" s="159">
        <v>30</v>
      </c>
      <c r="AN12" s="159">
        <v>2</v>
      </c>
      <c r="AO12" s="163">
        <v>8</v>
      </c>
      <c r="AP12" s="164">
        <f>C12+D12+E12+F12</f>
        <v>0</v>
      </c>
      <c r="AQ12" s="164">
        <f>G12+H12+I12+J12</f>
        <v>0</v>
      </c>
      <c r="AR12" s="164">
        <f>K12+L12+M12+N12</f>
        <v>2</v>
      </c>
      <c r="AS12" s="164">
        <f>+O12+P12+Q12+R12</f>
        <v>7</v>
      </c>
      <c r="AT12" s="164">
        <f>+S12+T12+U12+V12</f>
        <v>8</v>
      </c>
      <c r="AU12" s="164">
        <f>+W12+X12+Y12+Z12</f>
        <v>7</v>
      </c>
      <c r="AV12" s="164">
        <f>+AA12+AB12+AC12+AD12</f>
        <v>9</v>
      </c>
      <c r="AW12" s="164">
        <f>+AE12+AF12+AG12+AH12</f>
        <v>9</v>
      </c>
      <c r="AX12" s="164">
        <f>+AI12+AJ12+AK12+AL12</f>
        <v>7</v>
      </c>
    </row>
    <row r="13" spans="2:50" ht="14.25">
      <c r="B13" s="154" t="s">
        <v>26</v>
      </c>
      <c r="C13" s="162">
        <v>1</v>
      </c>
      <c r="D13" s="159">
        <v>2</v>
      </c>
      <c r="E13" s="159">
        <v>1</v>
      </c>
      <c r="F13" s="159">
        <v>2</v>
      </c>
      <c r="G13" s="159">
        <v>1</v>
      </c>
      <c r="H13" s="159">
        <v>0</v>
      </c>
      <c r="I13" s="159">
        <v>0</v>
      </c>
      <c r="J13" s="159">
        <v>3</v>
      </c>
      <c r="K13" s="159">
        <v>2</v>
      </c>
      <c r="L13" s="159">
        <v>1</v>
      </c>
      <c r="M13" s="159">
        <v>1</v>
      </c>
      <c r="N13" s="159">
        <v>4</v>
      </c>
      <c r="O13" s="159">
        <v>6</v>
      </c>
      <c r="P13" s="159">
        <v>2</v>
      </c>
      <c r="Q13" s="159">
        <v>1</v>
      </c>
      <c r="R13" s="159">
        <v>6</v>
      </c>
      <c r="S13" s="159">
        <v>3</v>
      </c>
      <c r="T13" s="159">
        <v>9</v>
      </c>
      <c r="U13" s="159">
        <v>2</v>
      </c>
      <c r="V13" s="159">
        <v>8</v>
      </c>
      <c r="W13" s="159">
        <v>13</v>
      </c>
      <c r="X13" s="159">
        <v>9</v>
      </c>
      <c r="Y13" s="159">
        <v>11</v>
      </c>
      <c r="Z13" s="159">
        <v>14</v>
      </c>
      <c r="AA13" s="159">
        <v>16</v>
      </c>
      <c r="AB13" s="159">
        <v>23</v>
      </c>
      <c r="AC13" s="159">
        <v>18</v>
      </c>
      <c r="AD13" s="159">
        <v>17</v>
      </c>
      <c r="AE13" s="159">
        <v>23</v>
      </c>
      <c r="AF13" s="159">
        <v>15</v>
      </c>
      <c r="AG13" s="159">
        <v>7</v>
      </c>
      <c r="AH13" s="159">
        <v>15</v>
      </c>
      <c r="AI13" s="159">
        <v>13</v>
      </c>
      <c r="AJ13" s="159">
        <v>9</v>
      </c>
      <c r="AK13" s="159">
        <v>10</v>
      </c>
      <c r="AL13" s="159">
        <v>7</v>
      </c>
      <c r="AM13" s="159">
        <v>10</v>
      </c>
      <c r="AN13" s="159">
        <v>8</v>
      </c>
      <c r="AO13" s="163">
        <v>6</v>
      </c>
      <c r="AP13" s="164">
        <f>C13+D13+E13+F13</f>
        <v>6</v>
      </c>
      <c r="AQ13" s="164">
        <f>G13+H13+I13+J13</f>
        <v>4</v>
      </c>
      <c r="AR13" s="164">
        <f>K13+L13+M13+N13</f>
        <v>8</v>
      </c>
      <c r="AS13" s="164">
        <f>+O13+P13+Q13+R13</f>
        <v>15</v>
      </c>
      <c r="AT13" s="164">
        <f>+S13+T13+U13+V13</f>
        <v>22</v>
      </c>
      <c r="AU13" s="164">
        <f>+W13+X13+Y13+Z13</f>
        <v>47</v>
      </c>
      <c r="AV13" s="164">
        <f>+AA13+AB13+AC13+AD13</f>
        <v>74</v>
      </c>
      <c r="AW13" s="164">
        <f>+AE13+AF13+AG13+AH13</f>
        <v>60</v>
      </c>
      <c r="AX13" s="164">
        <f>+AI13+AJ13+AK13+AL13</f>
        <v>39</v>
      </c>
    </row>
    <row r="14" spans="2:50" ht="14.25">
      <c r="B14" s="154" t="s">
        <v>27</v>
      </c>
      <c r="C14" s="162">
        <v>10</v>
      </c>
      <c r="D14" s="159">
        <v>21</v>
      </c>
      <c r="E14" s="159">
        <v>30</v>
      </c>
      <c r="F14" s="159">
        <v>40</v>
      </c>
      <c r="G14" s="159">
        <v>54</v>
      </c>
      <c r="H14" s="159">
        <v>51</v>
      </c>
      <c r="I14" s="159">
        <v>31</v>
      </c>
      <c r="J14" s="159">
        <v>53</v>
      </c>
      <c r="K14" s="159">
        <v>81</v>
      </c>
      <c r="L14" s="159">
        <v>108</v>
      </c>
      <c r="M14" s="159">
        <v>86</v>
      </c>
      <c r="N14" s="159">
        <v>133</v>
      </c>
      <c r="O14" s="159">
        <v>105</v>
      </c>
      <c r="P14" s="159">
        <v>120</v>
      </c>
      <c r="Q14" s="159">
        <v>88</v>
      </c>
      <c r="R14" s="159">
        <v>115</v>
      </c>
      <c r="S14" s="159">
        <v>129</v>
      </c>
      <c r="T14" s="159">
        <v>194</v>
      </c>
      <c r="U14" s="159">
        <v>192</v>
      </c>
      <c r="V14" s="159">
        <v>171</v>
      </c>
      <c r="W14" s="159">
        <v>308</v>
      </c>
      <c r="X14" s="159">
        <v>365</v>
      </c>
      <c r="Y14" s="159">
        <v>229</v>
      </c>
      <c r="Z14" s="159">
        <v>326</v>
      </c>
      <c r="AA14" s="159">
        <v>280</v>
      </c>
      <c r="AB14" s="159">
        <v>332</v>
      </c>
      <c r="AC14" s="159">
        <v>212</v>
      </c>
      <c r="AD14" s="159">
        <v>250</v>
      </c>
      <c r="AE14" s="159">
        <v>292</v>
      </c>
      <c r="AF14" s="159">
        <v>268</v>
      </c>
      <c r="AG14" s="159">
        <v>184</v>
      </c>
      <c r="AH14" s="159">
        <v>218</v>
      </c>
      <c r="AI14" s="159">
        <v>233</v>
      </c>
      <c r="AJ14" s="159">
        <v>193</v>
      </c>
      <c r="AK14" s="159">
        <v>131</v>
      </c>
      <c r="AL14" s="159">
        <v>226</v>
      </c>
      <c r="AM14" s="159">
        <v>181</v>
      </c>
      <c r="AN14" s="159">
        <v>221</v>
      </c>
      <c r="AO14" s="163">
        <v>109</v>
      </c>
      <c r="AP14" s="164">
        <f>C14+D14+E14+F14</f>
        <v>101</v>
      </c>
      <c r="AQ14" s="164">
        <f>G14+H14+I14+J14</f>
        <v>189</v>
      </c>
      <c r="AR14" s="164">
        <f>K14+L14+M14+N14</f>
        <v>408</v>
      </c>
      <c r="AS14" s="164">
        <f>+O14+P14+Q14+R14</f>
        <v>428</v>
      </c>
      <c r="AT14" s="164">
        <f>+S14+T14+U14+V14</f>
        <v>686</v>
      </c>
      <c r="AU14" s="164">
        <f>+W14+X14+Y14+Z14</f>
        <v>1228</v>
      </c>
      <c r="AV14" s="164">
        <f>+AA14+AB14+AC14+AD14</f>
        <v>1074</v>
      </c>
      <c r="AW14" s="164">
        <f>+AE14+AF14+AG14+AH14</f>
        <v>962</v>
      </c>
      <c r="AX14" s="164">
        <f>+AI14+AJ14+AK14+AL14</f>
        <v>783</v>
      </c>
    </row>
    <row r="15" spans="2:50" ht="14.25">
      <c r="B15" s="154" t="s">
        <v>106</v>
      </c>
      <c r="C15" s="162">
        <v>3</v>
      </c>
      <c r="D15" s="159">
        <v>0</v>
      </c>
      <c r="E15" s="159">
        <v>4</v>
      </c>
      <c r="F15" s="159">
        <v>11</v>
      </c>
      <c r="G15" s="159">
        <v>18</v>
      </c>
      <c r="H15" s="159">
        <v>16</v>
      </c>
      <c r="I15" s="159">
        <v>6</v>
      </c>
      <c r="J15" s="159">
        <v>9</v>
      </c>
      <c r="K15" s="159">
        <v>14</v>
      </c>
      <c r="L15" s="159">
        <v>21</v>
      </c>
      <c r="M15" s="159">
        <v>23</v>
      </c>
      <c r="N15" s="159">
        <v>54</v>
      </c>
      <c r="O15" s="159">
        <v>23</v>
      </c>
      <c r="P15" s="159">
        <v>38</v>
      </c>
      <c r="Q15" s="159">
        <v>20</v>
      </c>
      <c r="R15" s="159">
        <v>29</v>
      </c>
      <c r="S15" s="159">
        <v>44</v>
      </c>
      <c r="T15" s="159">
        <v>45</v>
      </c>
      <c r="U15" s="159">
        <v>17</v>
      </c>
      <c r="V15" s="159">
        <v>36</v>
      </c>
      <c r="W15" s="159">
        <v>70</v>
      </c>
      <c r="X15" s="159">
        <v>47</v>
      </c>
      <c r="Y15" s="159">
        <v>29</v>
      </c>
      <c r="Z15" s="159">
        <v>43</v>
      </c>
      <c r="AA15" s="159">
        <v>40</v>
      </c>
      <c r="AB15" s="159">
        <v>32</v>
      </c>
      <c r="AC15" s="159">
        <v>16</v>
      </c>
      <c r="AD15" s="159">
        <v>43</v>
      </c>
      <c r="AE15" s="159">
        <v>45</v>
      </c>
      <c r="AF15" s="159">
        <v>32</v>
      </c>
      <c r="AG15" s="159">
        <v>21</v>
      </c>
      <c r="AH15" s="159">
        <v>29</v>
      </c>
      <c r="AI15" s="159">
        <v>25</v>
      </c>
      <c r="AJ15" s="159">
        <v>34</v>
      </c>
      <c r="AK15" s="159">
        <v>6</v>
      </c>
      <c r="AL15" s="159">
        <v>16</v>
      </c>
      <c r="AM15" s="159">
        <v>18</v>
      </c>
      <c r="AN15" s="159">
        <v>22</v>
      </c>
      <c r="AO15" s="163">
        <v>38</v>
      </c>
      <c r="AP15" s="164">
        <f>C15+D15+E15+F15</f>
        <v>18</v>
      </c>
      <c r="AQ15" s="164">
        <f>G15+H15+I15+J15</f>
        <v>49</v>
      </c>
      <c r="AR15" s="164">
        <f>K15+L15+M15+N15</f>
        <v>112</v>
      </c>
      <c r="AS15" s="164">
        <f>+O15+P15+Q15+R15</f>
        <v>110</v>
      </c>
      <c r="AT15" s="164">
        <f>+S15+T15+U15+V15</f>
        <v>142</v>
      </c>
      <c r="AU15" s="164">
        <f>+W15+X15+Y15+Z15</f>
        <v>189</v>
      </c>
      <c r="AV15" s="164">
        <f>+AA15+AB15+AC15+AD15</f>
        <v>131</v>
      </c>
      <c r="AW15" s="164">
        <f>+AE15+AF15+AG15+AH15</f>
        <v>127</v>
      </c>
      <c r="AX15" s="164">
        <f>+AI15+AJ15+AK15+AL15</f>
        <v>81</v>
      </c>
    </row>
    <row r="16" spans="2:50" ht="14.25">
      <c r="B16" s="154" t="s">
        <v>28</v>
      </c>
      <c r="C16" s="162">
        <v>0</v>
      </c>
      <c r="D16" s="159">
        <v>0</v>
      </c>
      <c r="E16" s="159">
        <v>0</v>
      </c>
      <c r="F16" s="159">
        <v>7</v>
      </c>
      <c r="G16" s="159">
        <v>2</v>
      </c>
      <c r="H16" s="159">
        <v>1</v>
      </c>
      <c r="I16" s="159">
        <v>2</v>
      </c>
      <c r="J16" s="159">
        <v>0</v>
      </c>
      <c r="K16" s="159">
        <v>2</v>
      </c>
      <c r="L16" s="159">
        <v>3</v>
      </c>
      <c r="M16" s="159">
        <v>3</v>
      </c>
      <c r="N16" s="159">
        <v>3</v>
      </c>
      <c r="O16" s="159">
        <v>0</v>
      </c>
      <c r="P16" s="159">
        <v>2</v>
      </c>
      <c r="Q16" s="159">
        <v>7</v>
      </c>
      <c r="R16" s="159">
        <v>2</v>
      </c>
      <c r="S16" s="159">
        <v>8</v>
      </c>
      <c r="T16" s="159">
        <v>13</v>
      </c>
      <c r="U16" s="159">
        <v>19</v>
      </c>
      <c r="V16" s="159">
        <v>13</v>
      </c>
      <c r="W16" s="159">
        <v>16</v>
      </c>
      <c r="X16" s="159">
        <v>24</v>
      </c>
      <c r="Y16" s="159">
        <v>10</v>
      </c>
      <c r="Z16" s="159">
        <v>11</v>
      </c>
      <c r="AA16" s="159">
        <v>10</v>
      </c>
      <c r="AB16" s="159">
        <v>16</v>
      </c>
      <c r="AC16" s="159">
        <v>15</v>
      </c>
      <c r="AD16" s="159">
        <v>20</v>
      </c>
      <c r="AE16" s="159">
        <v>19</v>
      </c>
      <c r="AF16" s="159">
        <v>24</v>
      </c>
      <c r="AG16" s="159">
        <v>8</v>
      </c>
      <c r="AH16" s="159">
        <v>11</v>
      </c>
      <c r="AI16" s="159">
        <v>11</v>
      </c>
      <c r="AJ16" s="159">
        <v>12</v>
      </c>
      <c r="AK16" s="159">
        <v>9</v>
      </c>
      <c r="AL16" s="159">
        <v>16</v>
      </c>
      <c r="AM16" s="159">
        <v>7</v>
      </c>
      <c r="AN16" s="159">
        <v>6</v>
      </c>
      <c r="AO16" s="163">
        <v>2</v>
      </c>
      <c r="AP16" s="164">
        <f>C16+D16+E16+F16</f>
        <v>7</v>
      </c>
      <c r="AQ16" s="164">
        <f>G16+H16+I16+J16</f>
        <v>5</v>
      </c>
      <c r="AR16" s="164">
        <f>K16+L16+M16+N16</f>
        <v>11</v>
      </c>
      <c r="AS16" s="164">
        <f>+O16+P16+Q16+R16</f>
        <v>11</v>
      </c>
      <c r="AT16" s="164">
        <f>+S16+T16+U16+V16</f>
        <v>53</v>
      </c>
      <c r="AU16" s="164">
        <f>+W16+X16+Y16+Z16</f>
        <v>61</v>
      </c>
      <c r="AV16" s="164">
        <f>+AA16+AB16+AC16+AD16</f>
        <v>61</v>
      </c>
      <c r="AW16" s="164">
        <f>+AE16+AF16+AG16+AH16</f>
        <v>62</v>
      </c>
      <c r="AX16" s="164">
        <f>+AI16+AJ16+AK16+AL16</f>
        <v>48</v>
      </c>
    </row>
    <row r="17" spans="2:50" ht="14.25">
      <c r="B17" s="154" t="s">
        <v>29</v>
      </c>
      <c r="C17" s="162">
        <v>0</v>
      </c>
      <c r="D17" s="159">
        <v>0</v>
      </c>
      <c r="E17" s="159">
        <v>0</v>
      </c>
      <c r="F17" s="159">
        <v>1</v>
      </c>
      <c r="G17" s="159">
        <v>0</v>
      </c>
      <c r="H17" s="159">
        <v>0</v>
      </c>
      <c r="I17" s="159">
        <v>3</v>
      </c>
      <c r="J17" s="159">
        <v>0</v>
      </c>
      <c r="K17" s="159">
        <v>0</v>
      </c>
      <c r="L17" s="159">
        <v>6</v>
      </c>
      <c r="M17" s="159">
        <v>1</v>
      </c>
      <c r="N17" s="159">
        <v>3</v>
      </c>
      <c r="O17" s="159">
        <v>10</v>
      </c>
      <c r="P17" s="159">
        <v>2</v>
      </c>
      <c r="Q17" s="159">
        <v>2</v>
      </c>
      <c r="R17" s="159">
        <v>1</v>
      </c>
      <c r="S17" s="159">
        <v>2</v>
      </c>
      <c r="T17" s="159">
        <v>2</v>
      </c>
      <c r="U17" s="159">
        <v>1</v>
      </c>
      <c r="V17" s="159">
        <v>3</v>
      </c>
      <c r="W17" s="159">
        <v>3</v>
      </c>
      <c r="X17" s="159">
        <v>14</v>
      </c>
      <c r="Y17" s="159">
        <v>5</v>
      </c>
      <c r="Z17" s="159">
        <v>4</v>
      </c>
      <c r="AA17" s="159">
        <v>4</v>
      </c>
      <c r="AB17" s="159">
        <v>8</v>
      </c>
      <c r="AC17" s="159">
        <v>5</v>
      </c>
      <c r="AD17" s="159">
        <v>11</v>
      </c>
      <c r="AE17" s="159">
        <v>6</v>
      </c>
      <c r="AF17" s="159">
        <v>6</v>
      </c>
      <c r="AG17" s="159">
        <v>5</v>
      </c>
      <c r="AH17" s="159">
        <v>9</v>
      </c>
      <c r="AI17" s="159">
        <v>9</v>
      </c>
      <c r="AJ17" s="159">
        <v>29</v>
      </c>
      <c r="AK17" s="159">
        <v>2</v>
      </c>
      <c r="AL17" s="159">
        <v>3</v>
      </c>
      <c r="AM17" s="159">
        <v>2</v>
      </c>
      <c r="AN17" s="159">
        <v>2</v>
      </c>
      <c r="AO17" s="163">
        <v>1</v>
      </c>
      <c r="AP17" s="164">
        <f>C17+D17+E17+F17</f>
        <v>1</v>
      </c>
      <c r="AQ17" s="164">
        <f>G17+H17+I17+J17</f>
        <v>3</v>
      </c>
      <c r="AR17" s="164">
        <f>K17+L17+M17+N17</f>
        <v>10</v>
      </c>
      <c r="AS17" s="164">
        <f>+O17+P17+Q17+R17</f>
        <v>15</v>
      </c>
      <c r="AT17" s="164">
        <f>+S17+T17+U17+V17</f>
        <v>8</v>
      </c>
      <c r="AU17" s="164">
        <f>+W17+X17+Y17+Z17</f>
        <v>26</v>
      </c>
      <c r="AV17" s="164">
        <f>+AA17+AB17+AC17+AD17</f>
        <v>28</v>
      </c>
      <c r="AW17" s="164">
        <f>+AE17+AF17+AG17+AH17</f>
        <v>26</v>
      </c>
      <c r="AX17" s="164">
        <f>+AI17+AJ17+AK17+AL17</f>
        <v>43</v>
      </c>
    </row>
    <row r="18" spans="2:50" ht="14.25">
      <c r="B18" s="154" t="s">
        <v>30</v>
      </c>
      <c r="C18" s="162">
        <v>0</v>
      </c>
      <c r="D18" s="159">
        <v>0</v>
      </c>
      <c r="E18" s="159">
        <v>1</v>
      </c>
      <c r="F18" s="159">
        <v>0</v>
      </c>
      <c r="G18" s="159">
        <v>1</v>
      </c>
      <c r="H18" s="159">
        <v>1</v>
      </c>
      <c r="I18" s="159">
        <v>2</v>
      </c>
      <c r="J18" s="159">
        <v>0</v>
      </c>
      <c r="K18" s="159">
        <v>2</v>
      </c>
      <c r="L18" s="159">
        <v>1</v>
      </c>
      <c r="M18" s="159">
        <v>6</v>
      </c>
      <c r="N18" s="159">
        <v>3</v>
      </c>
      <c r="O18" s="159">
        <v>5</v>
      </c>
      <c r="P18" s="159">
        <v>12</v>
      </c>
      <c r="Q18" s="159">
        <v>1</v>
      </c>
      <c r="R18" s="159">
        <v>11</v>
      </c>
      <c r="S18" s="159">
        <v>13</v>
      </c>
      <c r="T18" s="159">
        <v>11</v>
      </c>
      <c r="U18" s="159">
        <v>8</v>
      </c>
      <c r="V18" s="159">
        <v>11</v>
      </c>
      <c r="W18" s="159">
        <v>24</v>
      </c>
      <c r="X18" s="159">
        <v>26</v>
      </c>
      <c r="Y18" s="159">
        <v>34</v>
      </c>
      <c r="Z18" s="159">
        <v>27</v>
      </c>
      <c r="AA18" s="159">
        <v>45</v>
      </c>
      <c r="AB18" s="159">
        <v>60</v>
      </c>
      <c r="AC18" s="159">
        <v>12</v>
      </c>
      <c r="AD18" s="159">
        <v>33</v>
      </c>
      <c r="AE18" s="159">
        <v>37</v>
      </c>
      <c r="AF18" s="159">
        <v>35</v>
      </c>
      <c r="AG18" s="159">
        <v>18</v>
      </c>
      <c r="AH18" s="159">
        <v>26</v>
      </c>
      <c r="AI18" s="159">
        <v>29</v>
      </c>
      <c r="AJ18" s="159">
        <v>40</v>
      </c>
      <c r="AK18" s="159">
        <v>22</v>
      </c>
      <c r="AL18" s="159">
        <v>24</v>
      </c>
      <c r="AM18" s="159">
        <v>45</v>
      </c>
      <c r="AN18" s="159">
        <v>17</v>
      </c>
      <c r="AO18" s="163">
        <v>14</v>
      </c>
      <c r="AP18" s="164">
        <f>C18+D18+E18+F18</f>
        <v>1</v>
      </c>
      <c r="AQ18" s="164">
        <f>G18+H18+I18+J18</f>
        <v>4</v>
      </c>
      <c r="AR18" s="164">
        <f>K18+L18+M18+N18</f>
        <v>12</v>
      </c>
      <c r="AS18" s="164">
        <f>+O18+P18+Q18+R18</f>
        <v>29</v>
      </c>
      <c r="AT18" s="164">
        <f>+S18+T18+U18+V18</f>
        <v>43</v>
      </c>
      <c r="AU18" s="164">
        <f>+W18+X18+Y18+Z18</f>
        <v>111</v>
      </c>
      <c r="AV18" s="164">
        <f>+AA18+AB18+AC18+AD18</f>
        <v>150</v>
      </c>
      <c r="AW18" s="164">
        <f>+AE18+AF18+AG18+AH18</f>
        <v>116</v>
      </c>
      <c r="AX18" s="164">
        <f>+AI18+AJ18+AK18+AL18</f>
        <v>115</v>
      </c>
    </row>
    <row r="19" spans="2:50" ht="14.25">
      <c r="B19" s="154" t="s">
        <v>10</v>
      </c>
      <c r="C19" s="162">
        <v>0</v>
      </c>
      <c r="D19" s="159">
        <v>2</v>
      </c>
      <c r="E19" s="159">
        <v>1</v>
      </c>
      <c r="F19" s="159">
        <v>0</v>
      </c>
      <c r="G19" s="159">
        <v>1</v>
      </c>
      <c r="H19" s="159">
        <v>1</v>
      </c>
      <c r="I19" s="159">
        <v>0</v>
      </c>
      <c r="J19" s="159">
        <v>2</v>
      </c>
      <c r="K19" s="159">
        <v>8</v>
      </c>
      <c r="L19" s="159">
        <v>1</v>
      </c>
      <c r="M19" s="159">
        <v>9</v>
      </c>
      <c r="N19" s="159">
        <v>3</v>
      </c>
      <c r="O19" s="159">
        <v>8</v>
      </c>
      <c r="P19" s="159">
        <v>16</v>
      </c>
      <c r="Q19" s="159">
        <v>10</v>
      </c>
      <c r="R19" s="159">
        <v>10</v>
      </c>
      <c r="S19" s="159">
        <v>8</v>
      </c>
      <c r="T19" s="159">
        <v>3</v>
      </c>
      <c r="U19" s="159">
        <v>6</v>
      </c>
      <c r="V19" s="159">
        <v>6</v>
      </c>
      <c r="W19" s="159">
        <v>18</v>
      </c>
      <c r="X19" s="159">
        <v>30</v>
      </c>
      <c r="Y19" s="159">
        <v>10</v>
      </c>
      <c r="Z19" s="159">
        <v>19</v>
      </c>
      <c r="AA19" s="159">
        <v>30</v>
      </c>
      <c r="AB19" s="159">
        <v>23</v>
      </c>
      <c r="AC19" s="159">
        <v>33</v>
      </c>
      <c r="AD19" s="159">
        <v>17</v>
      </c>
      <c r="AE19" s="159">
        <v>24</v>
      </c>
      <c r="AF19" s="159">
        <v>21</v>
      </c>
      <c r="AG19" s="159">
        <v>3</v>
      </c>
      <c r="AH19" s="159">
        <v>18</v>
      </c>
      <c r="AI19" s="159">
        <v>11</v>
      </c>
      <c r="AJ19" s="159">
        <v>6</v>
      </c>
      <c r="AK19" s="159">
        <v>7</v>
      </c>
      <c r="AL19" s="159">
        <v>9</v>
      </c>
      <c r="AM19" s="159">
        <v>6</v>
      </c>
      <c r="AN19" s="159">
        <v>13</v>
      </c>
      <c r="AO19" s="163">
        <v>6</v>
      </c>
      <c r="AP19" s="164">
        <f>C19+D19+E19+F19</f>
        <v>3</v>
      </c>
      <c r="AQ19" s="164">
        <f>G19+H19+I19+J19</f>
        <v>4</v>
      </c>
      <c r="AR19" s="164">
        <f>K19+L19+M19+N19</f>
        <v>21</v>
      </c>
      <c r="AS19" s="164">
        <f>+O19+P19+Q19+R19</f>
        <v>44</v>
      </c>
      <c r="AT19" s="164">
        <f>+S19+T19+U19+V19</f>
        <v>23</v>
      </c>
      <c r="AU19" s="164">
        <f>+W19+X19+Y19+Z19</f>
        <v>77</v>
      </c>
      <c r="AV19" s="164">
        <f>+AA19+AB19+AC19+AD19</f>
        <v>103</v>
      </c>
      <c r="AW19" s="164">
        <f>+AE19+AF19+AG19+AH19</f>
        <v>66</v>
      </c>
      <c r="AX19" s="164">
        <f>+AI19+AJ19+AK19+AL19</f>
        <v>33</v>
      </c>
    </row>
    <row r="20" spans="2:50" ht="14.25">
      <c r="B20" s="154" t="s">
        <v>31</v>
      </c>
      <c r="C20" s="162">
        <v>2</v>
      </c>
      <c r="D20" s="159">
        <v>1</v>
      </c>
      <c r="E20" s="159">
        <v>1</v>
      </c>
      <c r="F20" s="159">
        <v>2</v>
      </c>
      <c r="G20" s="159">
        <v>2</v>
      </c>
      <c r="H20" s="159">
        <v>3</v>
      </c>
      <c r="I20" s="159">
        <v>3</v>
      </c>
      <c r="J20" s="159">
        <v>3</v>
      </c>
      <c r="K20" s="159">
        <v>8</v>
      </c>
      <c r="L20" s="159">
        <v>9</v>
      </c>
      <c r="M20" s="159">
        <v>11</v>
      </c>
      <c r="N20" s="159">
        <v>22</v>
      </c>
      <c r="O20" s="159">
        <v>17</v>
      </c>
      <c r="P20" s="159">
        <v>12</v>
      </c>
      <c r="Q20" s="159">
        <v>8</v>
      </c>
      <c r="R20" s="159">
        <v>8</v>
      </c>
      <c r="S20" s="159">
        <v>16</v>
      </c>
      <c r="T20" s="159">
        <v>16</v>
      </c>
      <c r="U20" s="159">
        <v>8</v>
      </c>
      <c r="V20" s="159">
        <v>6</v>
      </c>
      <c r="W20" s="159">
        <v>13</v>
      </c>
      <c r="X20" s="159">
        <v>43</v>
      </c>
      <c r="Y20" s="159">
        <v>27</v>
      </c>
      <c r="Z20" s="159">
        <v>36</v>
      </c>
      <c r="AA20" s="159">
        <v>46</v>
      </c>
      <c r="AB20" s="159">
        <v>35</v>
      </c>
      <c r="AC20" s="159">
        <v>29</v>
      </c>
      <c r="AD20" s="159">
        <v>34</v>
      </c>
      <c r="AE20" s="159">
        <v>25</v>
      </c>
      <c r="AF20" s="159">
        <v>23</v>
      </c>
      <c r="AG20" s="159">
        <v>50</v>
      </c>
      <c r="AH20" s="159">
        <v>7</v>
      </c>
      <c r="AI20" s="159">
        <v>31</v>
      </c>
      <c r="AJ20" s="159">
        <v>38</v>
      </c>
      <c r="AK20" s="159">
        <v>26</v>
      </c>
      <c r="AL20" s="159">
        <v>40</v>
      </c>
      <c r="AM20" s="159">
        <v>30</v>
      </c>
      <c r="AN20" s="159">
        <v>22</v>
      </c>
      <c r="AO20" s="163">
        <v>12</v>
      </c>
      <c r="AP20" s="164">
        <f>C20+D20+E20+F20</f>
        <v>6</v>
      </c>
      <c r="AQ20" s="164">
        <f>G20+H20+I20+J20</f>
        <v>11</v>
      </c>
      <c r="AR20" s="164">
        <f>K20+L20+M20+N20</f>
        <v>50</v>
      </c>
      <c r="AS20" s="164">
        <f>+O20+P20+Q20+R20</f>
        <v>45</v>
      </c>
      <c r="AT20" s="164">
        <f>+S20+T20+U20+V20</f>
        <v>46</v>
      </c>
      <c r="AU20" s="164">
        <f>+W20+X20+Y20+Z20</f>
        <v>119</v>
      </c>
      <c r="AV20" s="164">
        <f>+AA20+AB20+AC20+AD20</f>
        <v>144</v>
      </c>
      <c r="AW20" s="164">
        <f>+AE20+AF20+AG20+AH20</f>
        <v>105</v>
      </c>
      <c r="AX20" s="164">
        <f>+AI20+AJ20+AK20+AL20</f>
        <v>135</v>
      </c>
    </row>
    <row r="21" spans="2:50" ht="14.25">
      <c r="B21" s="154" t="s">
        <v>64</v>
      </c>
      <c r="C21" s="162">
        <v>0</v>
      </c>
      <c r="D21" s="159">
        <v>2</v>
      </c>
      <c r="E21" s="159">
        <v>0</v>
      </c>
      <c r="F21" s="159">
        <v>0</v>
      </c>
      <c r="G21" s="159">
        <v>0</v>
      </c>
      <c r="H21" s="159">
        <v>0</v>
      </c>
      <c r="I21" s="159">
        <v>0</v>
      </c>
      <c r="J21" s="159">
        <v>0</v>
      </c>
      <c r="K21" s="159">
        <v>0</v>
      </c>
      <c r="L21" s="159">
        <v>0</v>
      </c>
      <c r="M21" s="159">
        <v>0</v>
      </c>
      <c r="N21" s="159">
        <v>0</v>
      </c>
      <c r="O21" s="159">
        <v>0</v>
      </c>
      <c r="P21" s="159">
        <v>0</v>
      </c>
      <c r="Q21" s="159">
        <v>2</v>
      </c>
      <c r="R21" s="159">
        <v>0</v>
      </c>
      <c r="S21" s="159">
        <v>1</v>
      </c>
      <c r="T21" s="159">
        <v>0</v>
      </c>
      <c r="U21" s="159">
        <v>1</v>
      </c>
      <c r="V21" s="159">
        <v>1</v>
      </c>
      <c r="W21" s="159">
        <v>5</v>
      </c>
      <c r="X21" s="159">
        <v>4</v>
      </c>
      <c r="Y21" s="159">
        <v>4</v>
      </c>
      <c r="Z21" s="159">
        <v>5</v>
      </c>
      <c r="AA21" s="159">
        <v>10</v>
      </c>
      <c r="AB21" s="159">
        <v>11</v>
      </c>
      <c r="AC21" s="159">
        <v>16</v>
      </c>
      <c r="AD21" s="159">
        <v>12</v>
      </c>
      <c r="AE21" s="159">
        <v>20</v>
      </c>
      <c r="AF21" s="159">
        <v>10</v>
      </c>
      <c r="AG21" s="159">
        <v>16</v>
      </c>
      <c r="AH21" s="159">
        <v>14</v>
      </c>
      <c r="AI21" s="159">
        <v>13</v>
      </c>
      <c r="AJ21" s="159">
        <v>17</v>
      </c>
      <c r="AK21" s="159">
        <v>0</v>
      </c>
      <c r="AL21" s="159">
        <v>6</v>
      </c>
      <c r="AM21" s="159">
        <v>5</v>
      </c>
      <c r="AN21" s="159">
        <v>7</v>
      </c>
      <c r="AO21" s="163">
        <v>1</v>
      </c>
      <c r="AP21" s="164">
        <f>C21+D21+E21+F21</f>
        <v>2</v>
      </c>
      <c r="AQ21" s="164">
        <f>G21+H21+I21+J21</f>
        <v>0</v>
      </c>
      <c r="AR21" s="164">
        <f>K21+L21+M21+N21</f>
        <v>0</v>
      </c>
      <c r="AS21" s="164">
        <f>+O21+P21+Q21+R21</f>
        <v>2</v>
      </c>
      <c r="AT21" s="164">
        <f>+S21+T21+U21+V21</f>
        <v>3</v>
      </c>
      <c r="AU21" s="164">
        <f>+W21+X21+Y21+Z21</f>
        <v>18</v>
      </c>
      <c r="AV21" s="164">
        <f>+AA21+AB21+AC21+AD21</f>
        <v>49</v>
      </c>
      <c r="AW21" s="164">
        <f>+AE21+AF21+AG21+AH21</f>
        <v>60</v>
      </c>
      <c r="AX21" s="164">
        <f>+AI21+AJ21+AK21+AL21</f>
        <v>36</v>
      </c>
    </row>
    <row r="22" spans="2:50" ht="14.25">
      <c r="B22" s="154" t="s">
        <v>32</v>
      </c>
      <c r="C22" s="162">
        <v>0</v>
      </c>
      <c r="D22" s="159">
        <v>6</v>
      </c>
      <c r="E22" s="159">
        <v>5</v>
      </c>
      <c r="F22" s="159">
        <v>2</v>
      </c>
      <c r="G22" s="159">
        <v>1</v>
      </c>
      <c r="H22" s="159">
        <v>4</v>
      </c>
      <c r="I22" s="159">
        <v>7</v>
      </c>
      <c r="J22" s="159">
        <v>1</v>
      </c>
      <c r="K22" s="159">
        <v>2</v>
      </c>
      <c r="L22" s="159">
        <v>7</v>
      </c>
      <c r="M22" s="159">
        <v>5</v>
      </c>
      <c r="N22" s="159">
        <v>10</v>
      </c>
      <c r="O22" s="159">
        <v>4</v>
      </c>
      <c r="P22" s="159">
        <v>5</v>
      </c>
      <c r="Q22" s="159">
        <v>4</v>
      </c>
      <c r="R22" s="159">
        <v>6</v>
      </c>
      <c r="S22" s="159">
        <v>5</v>
      </c>
      <c r="T22" s="159">
        <v>8</v>
      </c>
      <c r="U22" s="159">
        <v>1</v>
      </c>
      <c r="V22" s="159">
        <v>5</v>
      </c>
      <c r="W22" s="159">
        <v>9</v>
      </c>
      <c r="X22" s="159">
        <v>10</v>
      </c>
      <c r="Y22" s="159">
        <v>11</v>
      </c>
      <c r="Z22" s="159">
        <v>15</v>
      </c>
      <c r="AA22" s="159">
        <v>15</v>
      </c>
      <c r="AB22" s="159">
        <v>17</v>
      </c>
      <c r="AC22" s="159">
        <v>14</v>
      </c>
      <c r="AD22" s="159">
        <v>10</v>
      </c>
      <c r="AE22" s="159">
        <v>21</v>
      </c>
      <c r="AF22" s="159">
        <v>13</v>
      </c>
      <c r="AG22" s="159">
        <v>7</v>
      </c>
      <c r="AH22" s="159">
        <v>17</v>
      </c>
      <c r="AI22" s="159">
        <v>21</v>
      </c>
      <c r="AJ22" s="159">
        <v>13</v>
      </c>
      <c r="AK22" s="159">
        <v>4</v>
      </c>
      <c r="AL22" s="159">
        <v>2</v>
      </c>
      <c r="AM22" s="159">
        <v>7</v>
      </c>
      <c r="AN22" s="159">
        <v>5</v>
      </c>
      <c r="AO22" s="163">
        <v>3</v>
      </c>
      <c r="AP22" s="164">
        <f>C22+D22+E22+F22</f>
        <v>13</v>
      </c>
      <c r="AQ22" s="164">
        <f>G22+H22+I22+J22</f>
        <v>13</v>
      </c>
      <c r="AR22" s="164">
        <f>K22+L22+M22+N22</f>
        <v>24</v>
      </c>
      <c r="AS22" s="164">
        <f>+O22+P22+Q22+R22</f>
        <v>19</v>
      </c>
      <c r="AT22" s="164">
        <f>+S22+T22+U22+V22</f>
        <v>19</v>
      </c>
      <c r="AU22" s="164">
        <f>+W22+X22+Y22+Z22</f>
        <v>45</v>
      </c>
      <c r="AV22" s="164">
        <f>+AA22+AB22+AC22+AD22</f>
        <v>56</v>
      </c>
      <c r="AW22" s="164">
        <f>+AE22+AF22+AG22+AH22</f>
        <v>58</v>
      </c>
      <c r="AX22" s="164">
        <f>+AI22+AJ22+AK22+AL22</f>
        <v>40</v>
      </c>
    </row>
    <row r="23" spans="2:50" ht="14.25">
      <c r="B23" s="154" t="s">
        <v>33</v>
      </c>
      <c r="C23" s="162">
        <v>2</v>
      </c>
      <c r="D23" s="159">
        <v>0</v>
      </c>
      <c r="E23" s="159">
        <v>0</v>
      </c>
      <c r="F23" s="159">
        <v>0</v>
      </c>
      <c r="G23" s="159">
        <v>1</v>
      </c>
      <c r="H23" s="159">
        <v>1</v>
      </c>
      <c r="I23" s="159">
        <v>2</v>
      </c>
      <c r="J23" s="159">
        <v>0</v>
      </c>
      <c r="K23" s="159">
        <v>4</v>
      </c>
      <c r="L23" s="159">
        <v>3</v>
      </c>
      <c r="M23" s="159">
        <v>2</v>
      </c>
      <c r="N23" s="159">
        <v>1</v>
      </c>
      <c r="O23" s="159">
        <v>5</v>
      </c>
      <c r="P23" s="159">
        <v>1</v>
      </c>
      <c r="Q23" s="159">
        <v>0</v>
      </c>
      <c r="R23" s="159">
        <v>2</v>
      </c>
      <c r="S23" s="159">
        <v>4</v>
      </c>
      <c r="T23" s="159">
        <v>1</v>
      </c>
      <c r="U23" s="159">
        <v>1</v>
      </c>
      <c r="V23" s="159">
        <v>2</v>
      </c>
      <c r="W23" s="159">
        <v>7</v>
      </c>
      <c r="X23" s="159">
        <v>5</v>
      </c>
      <c r="Y23" s="159">
        <v>1</v>
      </c>
      <c r="Z23" s="159">
        <v>4</v>
      </c>
      <c r="AA23" s="159">
        <v>4</v>
      </c>
      <c r="AB23" s="159">
        <v>9</v>
      </c>
      <c r="AC23" s="159">
        <v>5</v>
      </c>
      <c r="AD23" s="159">
        <v>1</v>
      </c>
      <c r="AE23" s="159">
        <v>10</v>
      </c>
      <c r="AF23" s="159">
        <v>7</v>
      </c>
      <c r="AG23" s="159">
        <v>6</v>
      </c>
      <c r="AH23" s="159">
        <v>8</v>
      </c>
      <c r="AI23" s="159">
        <v>4</v>
      </c>
      <c r="AJ23" s="159">
        <v>9</v>
      </c>
      <c r="AK23" s="159">
        <v>3</v>
      </c>
      <c r="AL23" s="159">
        <v>4</v>
      </c>
      <c r="AM23" s="159">
        <v>16</v>
      </c>
      <c r="AN23" s="159">
        <v>0</v>
      </c>
      <c r="AO23" s="163">
        <v>8</v>
      </c>
      <c r="AP23" s="164">
        <f>C23+D23+E23+F23</f>
        <v>2</v>
      </c>
      <c r="AQ23" s="164">
        <f>G23+H23+I23+J23</f>
        <v>4</v>
      </c>
      <c r="AR23" s="164">
        <f>K23+L23+M23+N23</f>
        <v>10</v>
      </c>
      <c r="AS23" s="164">
        <f>+O23+P23+Q23+R23</f>
        <v>8</v>
      </c>
      <c r="AT23" s="164">
        <f>+S23+T23+U23+V23</f>
        <v>8</v>
      </c>
      <c r="AU23" s="164">
        <f>+W23+X23+Y23+Z23</f>
        <v>17</v>
      </c>
      <c r="AV23" s="164">
        <f>+AA23+AB23+AC23+AD23</f>
        <v>19</v>
      </c>
      <c r="AW23" s="164">
        <f>+AE23+AF23+AG23+AH23</f>
        <v>31</v>
      </c>
      <c r="AX23" s="164">
        <f>+AI23+AJ23+AK23+AL23</f>
        <v>20</v>
      </c>
    </row>
    <row r="24" spans="2:50" ht="14.25">
      <c r="B24" s="154" t="s">
        <v>105</v>
      </c>
      <c r="C24" s="162">
        <v>0</v>
      </c>
      <c r="D24" s="159">
        <v>0</v>
      </c>
      <c r="E24" s="159">
        <v>13</v>
      </c>
      <c r="F24" s="159">
        <v>0</v>
      </c>
      <c r="G24" s="159">
        <v>12</v>
      </c>
      <c r="H24" s="159">
        <v>10</v>
      </c>
      <c r="I24" s="159">
        <v>1</v>
      </c>
      <c r="J24" s="159">
        <v>4</v>
      </c>
      <c r="K24" s="159">
        <v>14</v>
      </c>
      <c r="L24" s="159">
        <v>11</v>
      </c>
      <c r="M24" s="159">
        <v>13</v>
      </c>
      <c r="N24" s="159">
        <v>25</v>
      </c>
      <c r="O24" s="159">
        <v>17</v>
      </c>
      <c r="P24" s="159">
        <v>16</v>
      </c>
      <c r="Q24" s="159">
        <v>7</v>
      </c>
      <c r="R24" s="159">
        <v>22</v>
      </c>
      <c r="S24" s="159">
        <v>20</v>
      </c>
      <c r="T24" s="159">
        <v>14</v>
      </c>
      <c r="U24" s="159">
        <v>12</v>
      </c>
      <c r="V24" s="159">
        <v>15</v>
      </c>
      <c r="W24" s="159">
        <v>48</v>
      </c>
      <c r="X24" s="159">
        <v>56</v>
      </c>
      <c r="Y24" s="159">
        <v>37</v>
      </c>
      <c r="Z24" s="159">
        <v>0</v>
      </c>
      <c r="AA24" s="159">
        <v>50</v>
      </c>
      <c r="AB24" s="159">
        <v>28</v>
      </c>
      <c r="AC24" s="159">
        <v>30</v>
      </c>
      <c r="AD24" s="159">
        <v>22</v>
      </c>
      <c r="AE24" s="159">
        <v>32</v>
      </c>
      <c r="AF24" s="159">
        <v>21</v>
      </c>
      <c r="AG24" s="159">
        <v>0</v>
      </c>
      <c r="AH24" s="159">
        <v>14</v>
      </c>
      <c r="AI24" s="159">
        <v>22</v>
      </c>
      <c r="AJ24" s="159">
        <v>18</v>
      </c>
      <c r="AK24" s="159">
        <v>19</v>
      </c>
      <c r="AL24" s="159">
        <v>9</v>
      </c>
      <c r="AM24" s="159">
        <v>0</v>
      </c>
      <c r="AN24" s="159">
        <v>9</v>
      </c>
      <c r="AO24" s="163">
        <v>0</v>
      </c>
      <c r="AP24" s="164">
        <f>C24+D24+E24+F24</f>
        <v>13</v>
      </c>
      <c r="AQ24" s="164">
        <f>G24+H24+I24+J24</f>
        <v>27</v>
      </c>
      <c r="AR24" s="164">
        <f>K24+L24+M24+N24</f>
        <v>63</v>
      </c>
      <c r="AS24" s="164">
        <f>+O24+P24+Q24+R24</f>
        <v>62</v>
      </c>
      <c r="AT24" s="164">
        <f>+S24+T24+U24+V24</f>
        <v>61</v>
      </c>
      <c r="AU24" s="164">
        <f>+W24+X24+Y24+Z24</f>
        <v>141</v>
      </c>
      <c r="AV24" s="164">
        <f>+AA24+AB24+AC24+AD24</f>
        <v>130</v>
      </c>
      <c r="AW24" s="164">
        <f>+AE24+AF24+AG24+AH24</f>
        <v>67</v>
      </c>
      <c r="AX24" s="164">
        <f>+AI24+AJ24+AK24+AL24</f>
        <v>68</v>
      </c>
    </row>
    <row r="25" spans="2:50" ht="14.25">
      <c r="B25" s="154" t="s">
        <v>34</v>
      </c>
      <c r="C25" s="162">
        <v>0</v>
      </c>
      <c r="D25" s="159">
        <v>0</v>
      </c>
      <c r="E25" s="159">
        <v>0</v>
      </c>
      <c r="F25" s="159">
        <v>0</v>
      </c>
      <c r="G25" s="159">
        <v>5</v>
      </c>
      <c r="H25" s="159">
        <v>2</v>
      </c>
      <c r="I25" s="159">
        <v>0</v>
      </c>
      <c r="J25" s="159">
        <v>6</v>
      </c>
      <c r="K25" s="159">
        <v>1</v>
      </c>
      <c r="L25" s="159">
        <v>10</v>
      </c>
      <c r="M25" s="159">
        <v>12</v>
      </c>
      <c r="N25" s="159">
        <v>14</v>
      </c>
      <c r="O25" s="159">
        <v>0</v>
      </c>
      <c r="P25" s="159">
        <v>4</v>
      </c>
      <c r="Q25" s="159">
        <v>5</v>
      </c>
      <c r="R25" s="159">
        <v>7</v>
      </c>
      <c r="S25" s="159">
        <v>13</v>
      </c>
      <c r="T25" s="159">
        <v>12</v>
      </c>
      <c r="U25" s="159">
        <v>9</v>
      </c>
      <c r="V25" s="159">
        <v>12</v>
      </c>
      <c r="W25" s="159">
        <v>20</v>
      </c>
      <c r="X25" s="159">
        <v>15</v>
      </c>
      <c r="Y25" s="159">
        <v>0</v>
      </c>
      <c r="Z25" s="159">
        <v>20</v>
      </c>
      <c r="AA25" s="159">
        <v>25</v>
      </c>
      <c r="AB25" s="159">
        <v>30</v>
      </c>
      <c r="AC25" s="159">
        <v>25</v>
      </c>
      <c r="AD25" s="159">
        <v>0</v>
      </c>
      <c r="AE25" s="159">
        <v>13</v>
      </c>
      <c r="AF25" s="159">
        <v>0</v>
      </c>
      <c r="AG25" s="159">
        <v>0</v>
      </c>
      <c r="AH25" s="159">
        <v>0</v>
      </c>
      <c r="AI25" s="159">
        <v>30</v>
      </c>
      <c r="AJ25" s="159">
        <v>40</v>
      </c>
      <c r="AK25" s="159">
        <v>0</v>
      </c>
      <c r="AL25" s="159">
        <v>45</v>
      </c>
      <c r="AM25" s="159">
        <v>50</v>
      </c>
      <c r="AN25" s="159">
        <v>43</v>
      </c>
      <c r="AO25" s="163">
        <v>30</v>
      </c>
      <c r="AP25" s="164">
        <f>C25+D25+E25+F25</f>
        <v>0</v>
      </c>
      <c r="AQ25" s="164">
        <f>G25+H25+I25+J25</f>
        <v>13</v>
      </c>
      <c r="AR25" s="164">
        <f>K25+L25+M25+N25</f>
        <v>37</v>
      </c>
      <c r="AS25" s="164">
        <f>+O25+P25+Q25+R25</f>
        <v>16</v>
      </c>
      <c r="AT25" s="164">
        <f>+S25+T25+U25+V25</f>
        <v>46</v>
      </c>
      <c r="AU25" s="164">
        <f>+W25+X25+Y25+Z25</f>
        <v>55</v>
      </c>
      <c r="AV25" s="164">
        <f>+AA25+AB25+AC25+AD25</f>
        <v>80</v>
      </c>
      <c r="AW25" s="164">
        <f>+AE25+AF25+AG25+AH25</f>
        <v>13</v>
      </c>
      <c r="AX25" s="164">
        <f>+AI25+AJ25+AK25+AL25</f>
        <v>115</v>
      </c>
    </row>
    <row r="26" spans="2:50" ht="14.25">
      <c r="B26" s="154" t="s">
        <v>35</v>
      </c>
      <c r="C26" s="162">
        <v>0</v>
      </c>
      <c r="D26" s="159">
        <v>0</v>
      </c>
      <c r="E26" s="159">
        <v>0</v>
      </c>
      <c r="F26" s="159">
        <v>0</v>
      </c>
      <c r="G26" s="159">
        <v>1</v>
      </c>
      <c r="H26" s="159">
        <v>0</v>
      </c>
      <c r="I26" s="159">
        <v>1</v>
      </c>
      <c r="J26" s="159">
        <v>0</v>
      </c>
      <c r="K26" s="159">
        <v>1</v>
      </c>
      <c r="L26" s="159">
        <v>1</v>
      </c>
      <c r="M26" s="159">
        <v>0</v>
      </c>
      <c r="N26" s="159">
        <v>3</v>
      </c>
      <c r="O26" s="159">
        <v>3</v>
      </c>
      <c r="P26" s="159">
        <v>6</v>
      </c>
      <c r="Q26" s="159">
        <v>9</v>
      </c>
      <c r="R26" s="159">
        <v>6</v>
      </c>
      <c r="S26" s="159">
        <v>5</v>
      </c>
      <c r="T26" s="159">
        <v>8</v>
      </c>
      <c r="U26" s="159">
        <v>2</v>
      </c>
      <c r="V26" s="159">
        <v>4</v>
      </c>
      <c r="W26" s="159">
        <v>8</v>
      </c>
      <c r="X26" s="159">
        <v>19</v>
      </c>
      <c r="Y26" s="159">
        <v>8</v>
      </c>
      <c r="Z26" s="159">
        <v>1</v>
      </c>
      <c r="AA26" s="159">
        <v>14</v>
      </c>
      <c r="AB26" s="159">
        <v>17</v>
      </c>
      <c r="AC26" s="159">
        <v>4</v>
      </c>
      <c r="AD26" s="159">
        <v>15</v>
      </c>
      <c r="AE26" s="159">
        <v>18</v>
      </c>
      <c r="AF26" s="159">
        <v>25</v>
      </c>
      <c r="AG26" s="159">
        <v>11</v>
      </c>
      <c r="AH26" s="159">
        <v>18</v>
      </c>
      <c r="AI26" s="159">
        <v>14</v>
      </c>
      <c r="AJ26" s="159">
        <v>19</v>
      </c>
      <c r="AK26" s="159">
        <v>13</v>
      </c>
      <c r="AL26" s="159">
        <v>27</v>
      </c>
      <c r="AM26" s="159">
        <v>23</v>
      </c>
      <c r="AN26" s="159">
        <v>20</v>
      </c>
      <c r="AO26" s="163">
        <v>6</v>
      </c>
      <c r="AP26" s="164">
        <f>C26+D26+E26+F26</f>
        <v>0</v>
      </c>
      <c r="AQ26" s="164">
        <f>G26+H26+I26+J26</f>
        <v>2</v>
      </c>
      <c r="AR26" s="164">
        <f>K26+L26+M26+N26</f>
        <v>5</v>
      </c>
      <c r="AS26" s="164">
        <f>+O26+P26+Q26+R26</f>
        <v>24</v>
      </c>
      <c r="AT26" s="164">
        <f>+S26+T26+U26+V26</f>
        <v>19</v>
      </c>
      <c r="AU26" s="164">
        <f>+W26+X26+Y26+Z26</f>
        <v>36</v>
      </c>
      <c r="AV26" s="164">
        <f>+AA26+AB26+AC26+AD26</f>
        <v>50</v>
      </c>
      <c r="AW26" s="164">
        <f>+AE26+AF26+AG26+AH26</f>
        <v>72</v>
      </c>
      <c r="AX26" s="164">
        <f>+AI26+AJ26+AK26+AL26</f>
        <v>73</v>
      </c>
    </row>
    <row r="27" spans="2:50" ht="14.25">
      <c r="B27" s="154" t="s">
        <v>62</v>
      </c>
      <c r="C27" s="162">
        <v>0</v>
      </c>
      <c r="D27" s="159">
        <v>0</v>
      </c>
      <c r="E27" s="159">
        <v>0</v>
      </c>
      <c r="F27" s="159">
        <v>0</v>
      </c>
      <c r="G27" s="159">
        <v>0</v>
      </c>
      <c r="H27" s="159">
        <v>0</v>
      </c>
      <c r="I27" s="159">
        <v>0</v>
      </c>
      <c r="J27" s="159">
        <v>0</v>
      </c>
      <c r="K27" s="159">
        <v>2</v>
      </c>
      <c r="L27" s="159">
        <v>0</v>
      </c>
      <c r="M27" s="159">
        <v>0</v>
      </c>
      <c r="N27" s="159">
        <v>1</v>
      </c>
      <c r="O27" s="159">
        <v>5</v>
      </c>
      <c r="P27" s="159">
        <v>6</v>
      </c>
      <c r="Q27" s="159">
        <v>5</v>
      </c>
      <c r="R27" s="159">
        <v>4</v>
      </c>
      <c r="S27" s="159">
        <v>5</v>
      </c>
      <c r="T27" s="159">
        <v>3</v>
      </c>
      <c r="U27" s="159">
        <v>1</v>
      </c>
      <c r="V27" s="159">
        <v>6</v>
      </c>
      <c r="W27" s="159">
        <v>6</v>
      </c>
      <c r="X27" s="159">
        <v>0</v>
      </c>
      <c r="Y27" s="159">
        <v>3</v>
      </c>
      <c r="Z27" s="159">
        <v>2</v>
      </c>
      <c r="AA27" s="159">
        <v>1</v>
      </c>
      <c r="AB27" s="159">
        <v>5</v>
      </c>
      <c r="AC27" s="159">
        <v>2</v>
      </c>
      <c r="AD27" s="159">
        <v>8</v>
      </c>
      <c r="AE27" s="159">
        <v>0</v>
      </c>
      <c r="AF27" s="159">
        <v>2</v>
      </c>
      <c r="AG27" s="159">
        <v>3</v>
      </c>
      <c r="AH27" s="159">
        <v>5</v>
      </c>
      <c r="AI27" s="159">
        <v>1</v>
      </c>
      <c r="AJ27" s="159">
        <v>4</v>
      </c>
      <c r="AK27" s="159">
        <v>2</v>
      </c>
      <c r="AL27" s="159">
        <v>3</v>
      </c>
      <c r="AM27" s="159">
        <v>6</v>
      </c>
      <c r="AN27" s="159">
        <v>2</v>
      </c>
      <c r="AO27" s="163">
        <v>3</v>
      </c>
      <c r="AP27" s="164">
        <f>C27+D27+E27+F27</f>
        <v>0</v>
      </c>
      <c r="AQ27" s="164">
        <f>G27+H27+I27+J27</f>
        <v>0</v>
      </c>
      <c r="AR27" s="164">
        <f>K27+L27+M27+N27</f>
        <v>3</v>
      </c>
      <c r="AS27" s="164">
        <f>+O27+P27+Q27+R27</f>
        <v>20</v>
      </c>
      <c r="AT27" s="164">
        <f>+S27+T27+U27+V27</f>
        <v>15</v>
      </c>
      <c r="AU27" s="164">
        <f>+W27+X27+Y27+Z27</f>
        <v>11</v>
      </c>
      <c r="AV27" s="164">
        <f>+AA27+AB27+AC27+AD27</f>
        <v>16</v>
      </c>
      <c r="AW27" s="164">
        <f>+AE27+AF27+AG27+AH27</f>
        <v>10</v>
      </c>
      <c r="AX27" s="164">
        <f>+AI27+AJ27+AK27+AL27</f>
        <v>10</v>
      </c>
    </row>
    <row r="28" spans="2:50" ht="14.25">
      <c r="B28" s="154" t="s">
        <v>36</v>
      </c>
      <c r="C28" s="162">
        <v>0</v>
      </c>
      <c r="D28" s="159">
        <v>0</v>
      </c>
      <c r="E28" s="159">
        <v>1</v>
      </c>
      <c r="F28" s="159">
        <v>0</v>
      </c>
      <c r="G28" s="159">
        <v>2</v>
      </c>
      <c r="H28" s="159">
        <v>0</v>
      </c>
      <c r="I28" s="159">
        <v>0</v>
      </c>
      <c r="J28" s="159">
        <v>0</v>
      </c>
      <c r="K28" s="159">
        <v>1</v>
      </c>
      <c r="L28" s="159">
        <v>1</v>
      </c>
      <c r="M28" s="159">
        <v>0</v>
      </c>
      <c r="N28" s="159">
        <v>1</v>
      </c>
      <c r="O28" s="159">
        <v>3</v>
      </c>
      <c r="P28" s="159">
        <v>1</v>
      </c>
      <c r="Q28" s="159">
        <v>3</v>
      </c>
      <c r="R28" s="159">
        <v>4</v>
      </c>
      <c r="S28" s="159">
        <v>5</v>
      </c>
      <c r="T28" s="159">
        <v>4</v>
      </c>
      <c r="U28" s="159">
        <v>1</v>
      </c>
      <c r="V28" s="159">
        <v>2</v>
      </c>
      <c r="W28" s="159">
        <v>14</v>
      </c>
      <c r="X28" s="159">
        <v>19</v>
      </c>
      <c r="Y28" s="159">
        <v>6</v>
      </c>
      <c r="Z28" s="159">
        <v>10</v>
      </c>
      <c r="AA28" s="159">
        <v>5</v>
      </c>
      <c r="AB28" s="159">
        <v>4</v>
      </c>
      <c r="AC28" s="159">
        <v>10</v>
      </c>
      <c r="AD28" s="159">
        <v>10</v>
      </c>
      <c r="AE28" s="159">
        <v>4</v>
      </c>
      <c r="AF28" s="159">
        <v>4</v>
      </c>
      <c r="AG28" s="159">
        <v>2</v>
      </c>
      <c r="AH28" s="159">
        <v>4</v>
      </c>
      <c r="AI28" s="159">
        <v>3</v>
      </c>
      <c r="AJ28" s="159">
        <v>6</v>
      </c>
      <c r="AK28" s="159">
        <v>8</v>
      </c>
      <c r="AL28" s="159">
        <v>13</v>
      </c>
      <c r="AM28" s="159">
        <v>20</v>
      </c>
      <c r="AN28" s="159">
        <v>9</v>
      </c>
      <c r="AO28" s="163">
        <v>9</v>
      </c>
      <c r="AP28" s="164">
        <f>C28+D28+E28+F28</f>
        <v>1</v>
      </c>
      <c r="AQ28" s="164">
        <f>G28+H28+I28+J28</f>
        <v>2</v>
      </c>
      <c r="AR28" s="164">
        <f>K28+L28+M28+N28</f>
        <v>3</v>
      </c>
      <c r="AS28" s="164">
        <f>+O28+P28+Q28+R28</f>
        <v>11</v>
      </c>
      <c r="AT28" s="164">
        <f>+S28+T28+U28+V28</f>
        <v>12</v>
      </c>
      <c r="AU28" s="164">
        <f>+W28+X28+Y28+Z28</f>
        <v>49</v>
      </c>
      <c r="AV28" s="164">
        <f>+AA28+AB28+AC28+AD28</f>
        <v>29</v>
      </c>
      <c r="AW28" s="164">
        <f>+AE28+AF28+AG28+AH28</f>
        <v>14</v>
      </c>
      <c r="AX28" s="164">
        <f>+AI28+AJ28+AK28+AL28</f>
        <v>30</v>
      </c>
    </row>
    <row r="29" spans="2:50" ht="14.25">
      <c r="B29" s="154" t="s">
        <v>37</v>
      </c>
      <c r="C29" s="162">
        <v>1</v>
      </c>
      <c r="D29" s="159">
        <v>0</v>
      </c>
      <c r="E29" s="159">
        <v>1</v>
      </c>
      <c r="F29" s="159">
        <v>1</v>
      </c>
      <c r="G29" s="159">
        <v>1</v>
      </c>
      <c r="H29" s="159">
        <v>1</v>
      </c>
      <c r="I29" s="159">
        <v>1</v>
      </c>
      <c r="J29" s="159">
        <v>1</v>
      </c>
      <c r="K29" s="159">
        <v>2</v>
      </c>
      <c r="L29" s="159">
        <v>0</v>
      </c>
      <c r="M29" s="159">
        <v>1</v>
      </c>
      <c r="N29" s="159">
        <v>1</v>
      </c>
      <c r="O29" s="159">
        <v>2</v>
      </c>
      <c r="P29" s="159">
        <v>2</v>
      </c>
      <c r="Q29" s="159">
        <v>0</v>
      </c>
      <c r="R29" s="159">
        <v>1</v>
      </c>
      <c r="S29" s="159">
        <v>2</v>
      </c>
      <c r="T29" s="159">
        <v>1</v>
      </c>
      <c r="U29" s="159">
        <v>5</v>
      </c>
      <c r="V29" s="159">
        <v>3</v>
      </c>
      <c r="W29" s="159">
        <v>20</v>
      </c>
      <c r="X29" s="159">
        <v>7</v>
      </c>
      <c r="Y29" s="159">
        <v>3</v>
      </c>
      <c r="Z29" s="159">
        <v>10</v>
      </c>
      <c r="AA29" s="159">
        <v>11</v>
      </c>
      <c r="AB29" s="159">
        <v>9</v>
      </c>
      <c r="AC29" s="159">
        <v>8</v>
      </c>
      <c r="AD29" s="159">
        <v>7</v>
      </c>
      <c r="AE29" s="159">
        <v>10</v>
      </c>
      <c r="AF29" s="159">
        <v>3</v>
      </c>
      <c r="AG29" s="159">
        <v>2</v>
      </c>
      <c r="AH29" s="159">
        <v>2</v>
      </c>
      <c r="AI29" s="159">
        <v>2</v>
      </c>
      <c r="AJ29" s="159">
        <v>5</v>
      </c>
      <c r="AK29" s="159">
        <v>0</v>
      </c>
      <c r="AL29" s="159">
        <v>1</v>
      </c>
      <c r="AM29" s="159">
        <v>1</v>
      </c>
      <c r="AN29" s="159">
        <v>0</v>
      </c>
      <c r="AO29" s="163">
        <v>3</v>
      </c>
      <c r="AP29" s="164">
        <f>C29+D29+E29+F29</f>
        <v>3</v>
      </c>
      <c r="AQ29" s="164">
        <f>G29+H29+I29+J29</f>
        <v>4</v>
      </c>
      <c r="AR29" s="164">
        <f>K29+L29+M29+N29</f>
        <v>4</v>
      </c>
      <c r="AS29" s="164">
        <f>+O29+P29+Q29+R29</f>
        <v>5</v>
      </c>
      <c r="AT29" s="164">
        <f>+S29+T29+U29+V29</f>
        <v>11</v>
      </c>
      <c r="AU29" s="164">
        <f>+W29+X29+Y29+Z29</f>
        <v>40</v>
      </c>
      <c r="AV29" s="164">
        <f>+AA29+AB29+AC29+AD29</f>
        <v>35</v>
      </c>
      <c r="AW29" s="164">
        <f>+AE29+AF29+AG29+AH29</f>
        <v>17</v>
      </c>
      <c r="AX29" s="164">
        <f>+AI29+AJ29+AK29+AL29</f>
        <v>8</v>
      </c>
    </row>
    <row r="30" spans="2:50" ht="14.25">
      <c r="B30" s="154" t="s">
        <v>38</v>
      </c>
      <c r="C30" s="162">
        <v>0</v>
      </c>
      <c r="D30" s="159">
        <v>9</v>
      </c>
      <c r="E30" s="159">
        <v>4</v>
      </c>
      <c r="F30" s="159">
        <v>2</v>
      </c>
      <c r="G30" s="159">
        <v>4</v>
      </c>
      <c r="H30" s="159">
        <v>9</v>
      </c>
      <c r="I30" s="159">
        <v>6</v>
      </c>
      <c r="J30" s="159">
        <v>6</v>
      </c>
      <c r="K30" s="159">
        <v>7</v>
      </c>
      <c r="L30" s="159">
        <v>13</v>
      </c>
      <c r="M30" s="159">
        <v>22</v>
      </c>
      <c r="N30" s="159">
        <v>18</v>
      </c>
      <c r="O30" s="159">
        <v>23</v>
      </c>
      <c r="P30" s="159">
        <v>23</v>
      </c>
      <c r="Q30" s="159">
        <v>23</v>
      </c>
      <c r="R30" s="159">
        <v>26</v>
      </c>
      <c r="S30" s="159">
        <v>18</v>
      </c>
      <c r="T30" s="159">
        <v>32</v>
      </c>
      <c r="U30" s="159">
        <v>18</v>
      </c>
      <c r="V30" s="159">
        <v>39</v>
      </c>
      <c r="W30" s="159">
        <v>60</v>
      </c>
      <c r="X30" s="159">
        <v>52</v>
      </c>
      <c r="Y30" s="159">
        <v>44</v>
      </c>
      <c r="Z30" s="159">
        <v>56</v>
      </c>
      <c r="AA30" s="159">
        <v>55</v>
      </c>
      <c r="AB30" s="159">
        <v>61</v>
      </c>
      <c r="AC30" s="159">
        <v>36</v>
      </c>
      <c r="AD30" s="159">
        <v>66</v>
      </c>
      <c r="AE30" s="159">
        <v>49</v>
      </c>
      <c r="AF30" s="159">
        <v>32</v>
      </c>
      <c r="AG30" s="159">
        <v>33</v>
      </c>
      <c r="AH30" s="159">
        <v>42</v>
      </c>
      <c r="AI30" s="159">
        <v>27</v>
      </c>
      <c r="AJ30" s="159">
        <v>32</v>
      </c>
      <c r="AK30" s="159">
        <v>16</v>
      </c>
      <c r="AL30" s="159">
        <v>31</v>
      </c>
      <c r="AM30" s="159">
        <v>33</v>
      </c>
      <c r="AN30" s="159">
        <v>15</v>
      </c>
      <c r="AO30" s="163">
        <v>16</v>
      </c>
      <c r="AP30" s="164">
        <f>C30+D30+E30+F30</f>
        <v>15</v>
      </c>
      <c r="AQ30" s="164">
        <f>G30+H30+I30+J30</f>
        <v>25</v>
      </c>
      <c r="AR30" s="164">
        <f>K30+L30+M30+N30</f>
        <v>60</v>
      </c>
      <c r="AS30" s="164">
        <f>+O30+P30+Q30+R30</f>
        <v>95</v>
      </c>
      <c r="AT30" s="164">
        <f>+S30+T30+U30+V30</f>
        <v>107</v>
      </c>
      <c r="AU30" s="164">
        <f>+W30+X30+Y30+Z30</f>
        <v>212</v>
      </c>
      <c r="AV30" s="164">
        <f>+AA30+AB30+AC30+AD30</f>
        <v>218</v>
      </c>
      <c r="AW30" s="164">
        <f>+AE30+AF30+AG30+AH30</f>
        <v>156</v>
      </c>
      <c r="AX30" s="164">
        <f>+AI30+AJ30+AK30+AL30</f>
        <v>106</v>
      </c>
    </row>
    <row r="31" spans="2:50" ht="14.25">
      <c r="B31" s="154" t="s">
        <v>39</v>
      </c>
      <c r="C31" s="162">
        <v>3</v>
      </c>
      <c r="D31" s="159">
        <v>0</v>
      </c>
      <c r="E31" s="159">
        <v>1</v>
      </c>
      <c r="F31" s="159">
        <v>1</v>
      </c>
      <c r="G31" s="159">
        <v>0</v>
      </c>
      <c r="H31" s="159">
        <v>3</v>
      </c>
      <c r="I31" s="159">
        <v>1</v>
      </c>
      <c r="J31" s="159">
        <v>2</v>
      </c>
      <c r="K31" s="159">
        <v>7</v>
      </c>
      <c r="L31" s="159">
        <v>3</v>
      </c>
      <c r="M31" s="159">
        <v>8</v>
      </c>
      <c r="N31" s="159">
        <v>11</v>
      </c>
      <c r="O31" s="159">
        <v>16</v>
      </c>
      <c r="P31" s="159">
        <v>10</v>
      </c>
      <c r="Q31" s="159">
        <v>5</v>
      </c>
      <c r="R31" s="159">
        <v>10</v>
      </c>
      <c r="S31" s="159">
        <v>5</v>
      </c>
      <c r="T31" s="159">
        <v>4</v>
      </c>
      <c r="U31" s="159">
        <v>4</v>
      </c>
      <c r="V31" s="159">
        <v>5</v>
      </c>
      <c r="W31" s="159">
        <v>17</v>
      </c>
      <c r="X31" s="159">
        <v>11</v>
      </c>
      <c r="Y31" s="159">
        <v>9</v>
      </c>
      <c r="Z31" s="159">
        <v>15</v>
      </c>
      <c r="AA31" s="159">
        <v>11</v>
      </c>
      <c r="AB31" s="159">
        <v>12</v>
      </c>
      <c r="AC31" s="159">
        <v>9</v>
      </c>
      <c r="AD31" s="159">
        <v>6</v>
      </c>
      <c r="AE31" s="159">
        <v>12</v>
      </c>
      <c r="AF31" s="159">
        <v>5</v>
      </c>
      <c r="AG31" s="159">
        <v>8</v>
      </c>
      <c r="AH31" s="159">
        <v>7</v>
      </c>
      <c r="AI31" s="159">
        <v>4</v>
      </c>
      <c r="AJ31" s="159">
        <v>6</v>
      </c>
      <c r="AK31" s="159">
        <v>7</v>
      </c>
      <c r="AL31" s="159">
        <v>13</v>
      </c>
      <c r="AM31" s="159">
        <v>10</v>
      </c>
      <c r="AN31" s="159">
        <v>6</v>
      </c>
      <c r="AO31" s="163">
        <v>2</v>
      </c>
      <c r="AP31" s="164">
        <f>C31+D31+E31+F31</f>
        <v>5</v>
      </c>
      <c r="AQ31" s="164">
        <f>G31+H31+I31+J31</f>
        <v>6</v>
      </c>
      <c r="AR31" s="164">
        <f>K31+L31+M31+N31</f>
        <v>29</v>
      </c>
      <c r="AS31" s="164">
        <f>+O31+P31+Q31+R31</f>
        <v>41</v>
      </c>
      <c r="AT31" s="164">
        <f>+S31+T31+U31+V31</f>
        <v>18</v>
      </c>
      <c r="AU31" s="164">
        <f>+W31+X31+Y31+Z31</f>
        <v>52</v>
      </c>
      <c r="AV31" s="164">
        <f>+AA31+AB31+AC31+AD31</f>
        <v>38</v>
      </c>
      <c r="AW31" s="164">
        <f>+AE31+AF31+AG31+AH31</f>
        <v>32</v>
      </c>
      <c r="AX31" s="164">
        <f>+AI31+AJ31+AK31+AL31</f>
        <v>30</v>
      </c>
    </row>
    <row r="32" spans="2:50" ht="14.25">
      <c r="B32" s="154" t="s">
        <v>12</v>
      </c>
      <c r="C32" s="162">
        <v>1</v>
      </c>
      <c r="D32" s="159">
        <v>1</v>
      </c>
      <c r="E32" s="159">
        <v>2</v>
      </c>
      <c r="F32" s="159">
        <v>3</v>
      </c>
      <c r="G32" s="159">
        <v>1</v>
      </c>
      <c r="H32" s="159">
        <v>2</v>
      </c>
      <c r="I32" s="159">
        <v>0</v>
      </c>
      <c r="J32" s="159">
        <v>0</v>
      </c>
      <c r="K32" s="159">
        <v>2</v>
      </c>
      <c r="L32" s="159">
        <v>9</v>
      </c>
      <c r="M32" s="159">
        <v>6</v>
      </c>
      <c r="N32" s="159">
        <v>8</v>
      </c>
      <c r="O32" s="159">
        <v>4</v>
      </c>
      <c r="P32" s="159">
        <v>14</v>
      </c>
      <c r="Q32" s="159">
        <v>7</v>
      </c>
      <c r="R32" s="159">
        <v>13</v>
      </c>
      <c r="S32" s="159">
        <v>7</v>
      </c>
      <c r="T32" s="159">
        <v>6</v>
      </c>
      <c r="U32" s="159">
        <v>2</v>
      </c>
      <c r="V32" s="159">
        <v>9</v>
      </c>
      <c r="W32" s="159">
        <v>7</v>
      </c>
      <c r="X32" s="159">
        <v>7</v>
      </c>
      <c r="Y32" s="159">
        <v>9</v>
      </c>
      <c r="Z32" s="159">
        <v>16</v>
      </c>
      <c r="AA32" s="159">
        <v>13</v>
      </c>
      <c r="AB32" s="159">
        <v>20</v>
      </c>
      <c r="AC32" s="159">
        <v>15</v>
      </c>
      <c r="AD32" s="159">
        <v>18</v>
      </c>
      <c r="AE32" s="159">
        <v>27</v>
      </c>
      <c r="AF32" s="159">
        <v>14</v>
      </c>
      <c r="AG32" s="159">
        <v>7</v>
      </c>
      <c r="AH32" s="159">
        <v>18</v>
      </c>
      <c r="AI32" s="159">
        <v>15</v>
      </c>
      <c r="AJ32" s="159">
        <v>11</v>
      </c>
      <c r="AK32" s="159">
        <v>3</v>
      </c>
      <c r="AL32" s="159">
        <v>6</v>
      </c>
      <c r="AM32" s="159">
        <v>5</v>
      </c>
      <c r="AN32" s="159">
        <v>2</v>
      </c>
      <c r="AO32" s="163">
        <v>3</v>
      </c>
      <c r="AP32" s="164">
        <f>C32+D32+E32+F32</f>
        <v>7</v>
      </c>
      <c r="AQ32" s="164">
        <f>G32+H32+I32+J32</f>
        <v>3</v>
      </c>
      <c r="AR32" s="164">
        <f>K32+L32+M32+N32</f>
        <v>25</v>
      </c>
      <c r="AS32" s="164">
        <f>+O32+P32+Q32+R32</f>
        <v>38</v>
      </c>
      <c r="AT32" s="164">
        <f>+S32+T32+U32+V32</f>
        <v>24</v>
      </c>
      <c r="AU32" s="164">
        <f>+W32+X32+Y32+Z32</f>
        <v>39</v>
      </c>
      <c r="AV32" s="164">
        <f>+AA32+AB32+AC32+AD32</f>
        <v>66</v>
      </c>
      <c r="AW32" s="164">
        <f>+AE32+AF32+AG32+AH32</f>
        <v>66</v>
      </c>
      <c r="AX32" s="164">
        <f>+AI32+AJ32+AK32+AL32</f>
        <v>35</v>
      </c>
    </row>
    <row r="33" spans="2:50" ht="14.25">
      <c r="B33" s="154" t="s">
        <v>40</v>
      </c>
      <c r="C33" s="162">
        <v>0</v>
      </c>
      <c r="D33" s="159">
        <v>3</v>
      </c>
      <c r="E33" s="159">
        <v>3</v>
      </c>
      <c r="F33" s="159">
        <v>2</v>
      </c>
      <c r="G33" s="159">
        <v>0</v>
      </c>
      <c r="H33" s="159">
        <v>8</v>
      </c>
      <c r="I33" s="159">
        <v>0</v>
      </c>
      <c r="J33" s="159">
        <v>0</v>
      </c>
      <c r="K33" s="159">
        <v>4</v>
      </c>
      <c r="L33" s="159">
        <v>8</v>
      </c>
      <c r="M33" s="159">
        <v>0</v>
      </c>
      <c r="N33" s="159">
        <v>0</v>
      </c>
      <c r="O33" s="159">
        <v>0</v>
      </c>
      <c r="P33" s="159">
        <v>2</v>
      </c>
      <c r="Q33" s="159">
        <v>3</v>
      </c>
      <c r="R33" s="159">
        <v>0</v>
      </c>
      <c r="S33" s="159">
        <v>1</v>
      </c>
      <c r="T33" s="159">
        <v>1</v>
      </c>
      <c r="U33" s="159">
        <v>4</v>
      </c>
      <c r="V33" s="159">
        <v>6</v>
      </c>
      <c r="W33" s="159">
        <v>17</v>
      </c>
      <c r="X33" s="159">
        <v>8</v>
      </c>
      <c r="Y33" s="159">
        <v>15</v>
      </c>
      <c r="Z33" s="159">
        <v>4</v>
      </c>
      <c r="AA33" s="159">
        <v>16</v>
      </c>
      <c r="AB33" s="159">
        <v>18</v>
      </c>
      <c r="AC33" s="159">
        <v>15</v>
      </c>
      <c r="AD33" s="159">
        <v>18</v>
      </c>
      <c r="AE33" s="159">
        <v>15</v>
      </c>
      <c r="AF33" s="159">
        <v>36</v>
      </c>
      <c r="AG33" s="159">
        <v>19</v>
      </c>
      <c r="AH33" s="159">
        <v>17</v>
      </c>
      <c r="AI33" s="159">
        <v>30</v>
      </c>
      <c r="AJ33" s="159">
        <v>32</v>
      </c>
      <c r="AK33" s="159">
        <v>16</v>
      </c>
      <c r="AL33" s="159">
        <v>37</v>
      </c>
      <c r="AM33" s="159">
        <v>21</v>
      </c>
      <c r="AN33" s="159">
        <v>24</v>
      </c>
      <c r="AO33" s="163">
        <v>19</v>
      </c>
      <c r="AP33" s="164">
        <f>C33+D33+E33+F33</f>
        <v>8</v>
      </c>
      <c r="AQ33" s="164">
        <f>G33+H33+I33+J33</f>
        <v>8</v>
      </c>
      <c r="AR33" s="164">
        <f>K33+L33+M33+N33</f>
        <v>12</v>
      </c>
      <c r="AS33" s="164">
        <f>+O33+P33+Q33+R33</f>
        <v>5</v>
      </c>
      <c r="AT33" s="164">
        <f>+S33+T33+U33+V33</f>
        <v>12</v>
      </c>
      <c r="AU33" s="164">
        <f>+W33+X33+Y33+Z33</f>
        <v>44</v>
      </c>
      <c r="AV33" s="164">
        <f>+AA33+AB33+AC33+AD33</f>
        <v>67</v>
      </c>
      <c r="AW33" s="164">
        <f>+AE33+AF33+AG33+AH33</f>
        <v>87</v>
      </c>
      <c r="AX33" s="164">
        <f>+AI33+AJ33+AK33+AL33</f>
        <v>115</v>
      </c>
    </row>
    <row r="34" spans="2:50" ht="14.25">
      <c r="B34" s="154" t="s">
        <v>41</v>
      </c>
      <c r="C34" s="162">
        <v>0</v>
      </c>
      <c r="D34" s="159">
        <v>0</v>
      </c>
      <c r="E34" s="159">
        <v>4</v>
      </c>
      <c r="F34" s="159">
        <v>1</v>
      </c>
      <c r="G34" s="159">
        <v>0</v>
      </c>
      <c r="H34" s="159">
        <v>4</v>
      </c>
      <c r="I34" s="159">
        <v>2</v>
      </c>
      <c r="J34" s="159">
        <v>3</v>
      </c>
      <c r="K34" s="159">
        <v>4</v>
      </c>
      <c r="L34" s="159">
        <v>13</v>
      </c>
      <c r="M34" s="159">
        <v>5</v>
      </c>
      <c r="N34" s="159">
        <v>11</v>
      </c>
      <c r="O34" s="159">
        <v>4</v>
      </c>
      <c r="P34" s="159">
        <v>6</v>
      </c>
      <c r="Q34" s="159">
        <v>5</v>
      </c>
      <c r="R34" s="159">
        <v>10</v>
      </c>
      <c r="S34" s="159">
        <v>8</v>
      </c>
      <c r="T34" s="159">
        <v>9</v>
      </c>
      <c r="U34" s="159">
        <v>13</v>
      </c>
      <c r="V34" s="159">
        <v>11</v>
      </c>
      <c r="W34" s="159">
        <v>21</v>
      </c>
      <c r="X34" s="159">
        <v>5</v>
      </c>
      <c r="Y34" s="159">
        <v>16</v>
      </c>
      <c r="Z34" s="159">
        <v>14</v>
      </c>
      <c r="AA34" s="159">
        <v>16</v>
      </c>
      <c r="AB34" s="159">
        <v>13</v>
      </c>
      <c r="AC34" s="159">
        <v>11</v>
      </c>
      <c r="AD34" s="159">
        <v>14</v>
      </c>
      <c r="AE34" s="159">
        <v>3</v>
      </c>
      <c r="AF34" s="159">
        <v>14</v>
      </c>
      <c r="AG34" s="159">
        <v>8</v>
      </c>
      <c r="AH34" s="159">
        <v>8</v>
      </c>
      <c r="AI34" s="159">
        <v>15</v>
      </c>
      <c r="AJ34" s="159">
        <v>8</v>
      </c>
      <c r="AK34" s="159">
        <v>6</v>
      </c>
      <c r="AL34" s="159">
        <v>0</v>
      </c>
      <c r="AM34" s="159">
        <v>9</v>
      </c>
      <c r="AN34" s="159">
        <v>4</v>
      </c>
      <c r="AO34" s="163">
        <v>4</v>
      </c>
      <c r="AP34" s="164">
        <f>C34+D34+E34+F34</f>
        <v>5</v>
      </c>
      <c r="AQ34" s="164">
        <f>G34+H34+I34+J34</f>
        <v>9</v>
      </c>
      <c r="AR34" s="164">
        <f>K34+L34+M34+N34</f>
        <v>33</v>
      </c>
      <c r="AS34" s="164">
        <f>+O34+P34+Q34+R34</f>
        <v>25</v>
      </c>
      <c r="AT34" s="164">
        <f>+S34+T34+U34+V34</f>
        <v>41</v>
      </c>
      <c r="AU34" s="164">
        <f>+W34+X34+Y34+Z34</f>
        <v>56</v>
      </c>
      <c r="AV34" s="164">
        <f>+AA34+AB34+AC34+AD34</f>
        <v>54</v>
      </c>
      <c r="AW34" s="164">
        <f>+AE34+AF34+AG34+AH34</f>
        <v>33</v>
      </c>
      <c r="AX34" s="164">
        <f>+AI34+AJ34+AK34+AL34</f>
        <v>29</v>
      </c>
    </row>
    <row r="35" spans="2:50" ht="14.25">
      <c r="B35" s="154" t="s">
        <v>42</v>
      </c>
      <c r="C35" s="162">
        <v>0</v>
      </c>
      <c r="D35" s="159">
        <v>0</v>
      </c>
      <c r="E35" s="159">
        <v>0</v>
      </c>
      <c r="F35" s="159">
        <v>0</v>
      </c>
      <c r="G35" s="159">
        <v>0</v>
      </c>
      <c r="H35" s="159">
        <v>0</v>
      </c>
      <c r="I35" s="159">
        <v>0</v>
      </c>
      <c r="J35" s="159">
        <v>0</v>
      </c>
      <c r="K35" s="159">
        <v>4</v>
      </c>
      <c r="L35" s="159">
        <v>0</v>
      </c>
      <c r="M35" s="159">
        <v>8</v>
      </c>
      <c r="N35" s="159">
        <v>12</v>
      </c>
      <c r="O35" s="159">
        <v>6</v>
      </c>
      <c r="P35" s="159">
        <v>3</v>
      </c>
      <c r="Q35" s="159">
        <v>1</v>
      </c>
      <c r="R35" s="159">
        <v>9</v>
      </c>
      <c r="S35" s="159">
        <v>0</v>
      </c>
      <c r="T35" s="159">
        <v>7</v>
      </c>
      <c r="U35" s="159">
        <v>3</v>
      </c>
      <c r="V35" s="159">
        <v>8</v>
      </c>
      <c r="W35" s="159">
        <v>15</v>
      </c>
      <c r="X35" s="159">
        <v>6</v>
      </c>
      <c r="Y35" s="159">
        <v>5</v>
      </c>
      <c r="Z35" s="159">
        <v>4</v>
      </c>
      <c r="AA35" s="159">
        <v>13</v>
      </c>
      <c r="AB35" s="159">
        <v>10</v>
      </c>
      <c r="AC35" s="159">
        <v>11</v>
      </c>
      <c r="AD35" s="159">
        <v>3</v>
      </c>
      <c r="AE35" s="159">
        <v>10</v>
      </c>
      <c r="AF35" s="159">
        <v>5</v>
      </c>
      <c r="AG35" s="159">
        <v>4</v>
      </c>
      <c r="AH35" s="159">
        <v>1</v>
      </c>
      <c r="AI35" s="159">
        <v>3</v>
      </c>
      <c r="AJ35" s="159">
        <v>10</v>
      </c>
      <c r="AK35" s="159">
        <v>1</v>
      </c>
      <c r="AL35" s="159">
        <v>0</v>
      </c>
      <c r="AM35" s="159">
        <v>15</v>
      </c>
      <c r="AN35" s="159">
        <v>0</v>
      </c>
      <c r="AO35" s="163">
        <v>0</v>
      </c>
      <c r="AP35" s="164">
        <f>C35+D35+E35+F35</f>
        <v>0</v>
      </c>
      <c r="AQ35" s="164">
        <f>G35+H35+I35+J35</f>
        <v>0</v>
      </c>
      <c r="AR35" s="164">
        <f>K35+L35+M35+N35</f>
        <v>24</v>
      </c>
      <c r="AS35" s="164">
        <f>+O35+P35+Q35+R35</f>
        <v>19</v>
      </c>
      <c r="AT35" s="164">
        <f>+S35+T35+U35+V35</f>
        <v>18</v>
      </c>
      <c r="AU35" s="164">
        <f>+W35+X35+Y35+Z35</f>
        <v>30</v>
      </c>
      <c r="AV35" s="164">
        <f>+AA35+AB35+AC35+AD35</f>
        <v>37</v>
      </c>
      <c r="AW35" s="164">
        <f>+AE35+AF35+AG35+AH35</f>
        <v>20</v>
      </c>
      <c r="AX35" s="164">
        <f>+AI35+AJ35+AK35+AL35</f>
        <v>14</v>
      </c>
    </row>
    <row r="36" spans="2:50" ht="14.25">
      <c r="B36" s="154" t="s">
        <v>43</v>
      </c>
      <c r="C36" s="162">
        <v>0</v>
      </c>
      <c r="D36" s="159">
        <v>1</v>
      </c>
      <c r="E36" s="159">
        <v>0</v>
      </c>
      <c r="F36" s="159">
        <v>0</v>
      </c>
      <c r="G36" s="159">
        <v>0</v>
      </c>
      <c r="H36" s="159">
        <v>0</v>
      </c>
      <c r="I36" s="159">
        <v>0</v>
      </c>
      <c r="J36" s="159">
        <v>1</v>
      </c>
      <c r="K36" s="159">
        <v>0</v>
      </c>
      <c r="L36" s="159">
        <v>2</v>
      </c>
      <c r="M36" s="159">
        <v>3</v>
      </c>
      <c r="N36" s="159">
        <v>4</v>
      </c>
      <c r="O36" s="159">
        <v>7</v>
      </c>
      <c r="P36" s="159">
        <v>4</v>
      </c>
      <c r="Q36" s="159">
        <v>2</v>
      </c>
      <c r="R36" s="159">
        <v>4</v>
      </c>
      <c r="S36" s="159">
        <v>6</v>
      </c>
      <c r="T36" s="159">
        <v>3</v>
      </c>
      <c r="U36" s="159">
        <v>4</v>
      </c>
      <c r="V36" s="159">
        <v>9</v>
      </c>
      <c r="W36" s="159">
        <v>14</v>
      </c>
      <c r="X36" s="159">
        <v>21</v>
      </c>
      <c r="Y36" s="159">
        <v>7</v>
      </c>
      <c r="Z36" s="159">
        <v>14</v>
      </c>
      <c r="AA36" s="159">
        <v>21</v>
      </c>
      <c r="AB36" s="159">
        <v>20</v>
      </c>
      <c r="AC36" s="159">
        <v>13</v>
      </c>
      <c r="AD36" s="159">
        <v>14</v>
      </c>
      <c r="AE36" s="159">
        <v>12</v>
      </c>
      <c r="AF36" s="159">
        <v>17</v>
      </c>
      <c r="AG36" s="159">
        <v>8</v>
      </c>
      <c r="AH36" s="159">
        <v>10</v>
      </c>
      <c r="AI36" s="159">
        <v>7</v>
      </c>
      <c r="AJ36" s="159">
        <v>15</v>
      </c>
      <c r="AK36" s="159">
        <v>8</v>
      </c>
      <c r="AL36" s="159">
        <v>7</v>
      </c>
      <c r="AM36" s="159">
        <v>9</v>
      </c>
      <c r="AN36" s="159">
        <v>15</v>
      </c>
      <c r="AO36" s="163">
        <v>18</v>
      </c>
      <c r="AP36" s="164">
        <f>C36+D36+E36+F36</f>
        <v>1</v>
      </c>
      <c r="AQ36" s="164">
        <f>G36+H36+I36+J36</f>
        <v>1</v>
      </c>
      <c r="AR36" s="164">
        <f>K36+L36+M36+N36</f>
        <v>9</v>
      </c>
      <c r="AS36" s="164">
        <f>+O36+P36+Q36+R36</f>
        <v>17</v>
      </c>
      <c r="AT36" s="164">
        <f>+S36+T36+U36+V36</f>
        <v>22</v>
      </c>
      <c r="AU36" s="164">
        <f>+W36+X36+Y36+Z36</f>
        <v>56</v>
      </c>
      <c r="AV36" s="164">
        <f>+AA36+AB36+AC36+AD36</f>
        <v>68</v>
      </c>
      <c r="AW36" s="164">
        <f>+AE36+AF36+AG36+AH36</f>
        <v>47</v>
      </c>
      <c r="AX36" s="164">
        <f>+AI36+AJ36+AK36+AL36</f>
        <v>37</v>
      </c>
    </row>
    <row r="37" spans="2:50" ht="14.25">
      <c r="B37" s="154" t="s">
        <v>13</v>
      </c>
      <c r="C37" s="162">
        <v>5</v>
      </c>
      <c r="D37" s="159">
        <v>16</v>
      </c>
      <c r="E37" s="159">
        <v>10</v>
      </c>
      <c r="F37" s="159">
        <v>20</v>
      </c>
      <c r="G37" s="159">
        <v>26</v>
      </c>
      <c r="H37" s="159">
        <v>6</v>
      </c>
      <c r="I37" s="159">
        <v>10</v>
      </c>
      <c r="J37" s="159">
        <v>14</v>
      </c>
      <c r="K37" s="159">
        <v>9</v>
      </c>
      <c r="L37" s="159">
        <v>19</v>
      </c>
      <c r="M37" s="159">
        <v>25</v>
      </c>
      <c r="N37" s="159">
        <v>36</v>
      </c>
      <c r="O37" s="159">
        <v>30</v>
      </c>
      <c r="P37" s="159">
        <v>93</v>
      </c>
      <c r="Q37" s="159">
        <v>58</v>
      </c>
      <c r="R37" s="159">
        <v>80</v>
      </c>
      <c r="S37" s="159">
        <v>117</v>
      </c>
      <c r="T37" s="159">
        <v>120</v>
      </c>
      <c r="U37" s="159">
        <v>99</v>
      </c>
      <c r="V37" s="159">
        <v>91</v>
      </c>
      <c r="W37" s="159">
        <v>134</v>
      </c>
      <c r="X37" s="159">
        <v>178</v>
      </c>
      <c r="Y37" s="159">
        <v>121</v>
      </c>
      <c r="Z37" s="159">
        <v>183</v>
      </c>
      <c r="AA37" s="159">
        <v>185</v>
      </c>
      <c r="AB37" s="159">
        <v>208</v>
      </c>
      <c r="AC37" s="159">
        <v>136</v>
      </c>
      <c r="AD37" s="159">
        <v>184</v>
      </c>
      <c r="AE37" s="159">
        <v>179</v>
      </c>
      <c r="AF37" s="159">
        <v>152</v>
      </c>
      <c r="AG37" s="159">
        <v>126</v>
      </c>
      <c r="AH37" s="159">
        <v>141</v>
      </c>
      <c r="AI37" s="159">
        <v>154</v>
      </c>
      <c r="AJ37" s="159">
        <v>135</v>
      </c>
      <c r="AK37" s="159">
        <v>95</v>
      </c>
      <c r="AL37" s="159">
        <v>121</v>
      </c>
      <c r="AM37" s="159">
        <v>106</v>
      </c>
      <c r="AN37" s="159">
        <v>132</v>
      </c>
      <c r="AO37" s="163">
        <v>126</v>
      </c>
      <c r="AP37" s="164">
        <f>C37+D37+E37+F37</f>
        <v>51</v>
      </c>
      <c r="AQ37" s="164">
        <f>G37+H37+I37+J37</f>
        <v>56</v>
      </c>
      <c r="AR37" s="164">
        <f>K37+L37+M37+N37</f>
        <v>89</v>
      </c>
      <c r="AS37" s="164">
        <f>+O37+P37+Q37+R37</f>
        <v>261</v>
      </c>
      <c r="AT37" s="164">
        <f>+S37+T37+U37+V37</f>
        <v>427</v>
      </c>
      <c r="AU37" s="164">
        <f>+W37+X37+Y37+Z37</f>
        <v>616</v>
      </c>
      <c r="AV37" s="164">
        <f>+AA37+AB37+AC37+AD37</f>
        <v>713</v>
      </c>
      <c r="AW37" s="164">
        <f>+AE37+AF37+AG37+AH37</f>
        <v>598</v>
      </c>
      <c r="AX37" s="164">
        <f>+AI37+AJ37+AK37+AL37</f>
        <v>505</v>
      </c>
    </row>
    <row r="38" spans="2:50" ht="14.25">
      <c r="B38" s="154" t="s">
        <v>44</v>
      </c>
      <c r="C38" s="162">
        <v>12</v>
      </c>
      <c r="D38" s="159">
        <v>1</v>
      </c>
      <c r="E38" s="159">
        <v>1</v>
      </c>
      <c r="F38" s="159">
        <v>3</v>
      </c>
      <c r="G38" s="159">
        <v>3</v>
      </c>
      <c r="H38" s="159">
        <v>0</v>
      </c>
      <c r="I38" s="159">
        <v>3</v>
      </c>
      <c r="J38" s="159">
        <v>1</v>
      </c>
      <c r="K38" s="159">
        <v>9</v>
      </c>
      <c r="L38" s="159">
        <v>5</v>
      </c>
      <c r="M38" s="159">
        <v>0</v>
      </c>
      <c r="N38" s="159">
        <v>1</v>
      </c>
      <c r="O38" s="159">
        <v>0</v>
      </c>
      <c r="P38" s="159">
        <v>7</v>
      </c>
      <c r="Q38" s="159">
        <v>6</v>
      </c>
      <c r="R38" s="159">
        <v>1</v>
      </c>
      <c r="S38" s="159">
        <v>21</v>
      </c>
      <c r="T38" s="159">
        <v>11</v>
      </c>
      <c r="U38" s="159">
        <v>17</v>
      </c>
      <c r="V38" s="159">
        <v>9</v>
      </c>
      <c r="W38" s="159">
        <v>21</v>
      </c>
      <c r="X38" s="159">
        <v>37</v>
      </c>
      <c r="Y38" s="159">
        <v>35</v>
      </c>
      <c r="Z38" s="159">
        <v>22</v>
      </c>
      <c r="AA38" s="159">
        <v>38</v>
      </c>
      <c r="AB38" s="159">
        <v>41</v>
      </c>
      <c r="AC38" s="159">
        <v>39</v>
      </c>
      <c r="AD38" s="159">
        <v>45</v>
      </c>
      <c r="AE38" s="159">
        <v>39</v>
      </c>
      <c r="AF38" s="159">
        <v>38</v>
      </c>
      <c r="AG38" s="159">
        <v>15</v>
      </c>
      <c r="AH38" s="159">
        <v>40</v>
      </c>
      <c r="AI38" s="159">
        <v>22</v>
      </c>
      <c r="AJ38" s="159">
        <v>22</v>
      </c>
      <c r="AK38" s="159">
        <v>20</v>
      </c>
      <c r="AL38" s="159">
        <v>10</v>
      </c>
      <c r="AM38" s="159">
        <v>21</v>
      </c>
      <c r="AN38" s="159">
        <v>17</v>
      </c>
      <c r="AO38" s="163">
        <v>8</v>
      </c>
      <c r="AP38" s="164">
        <f>C38+D38+E38+F38</f>
        <v>17</v>
      </c>
      <c r="AQ38" s="164">
        <f>G38+H38+I38+J38</f>
        <v>7</v>
      </c>
      <c r="AR38" s="164">
        <f>K38+L38+M38+N38</f>
        <v>15</v>
      </c>
      <c r="AS38" s="164">
        <f>+O38+P38+Q38+R38</f>
        <v>14</v>
      </c>
      <c r="AT38" s="164">
        <f>+S38+T38+U38+V38</f>
        <v>58</v>
      </c>
      <c r="AU38" s="164">
        <f>+W38+X38+Y38+Z38</f>
        <v>115</v>
      </c>
      <c r="AV38" s="164">
        <f>+AA38+AB38+AC38+AD38</f>
        <v>163</v>
      </c>
      <c r="AW38" s="164">
        <f>+AE38+AF38+AG38+AH38</f>
        <v>132</v>
      </c>
      <c r="AX38" s="164">
        <f>+AI38+AJ38+AK38+AL38</f>
        <v>74</v>
      </c>
    </row>
    <row r="39" spans="2:50" ht="14.25">
      <c r="B39" s="154" t="s">
        <v>14</v>
      </c>
      <c r="C39" s="162">
        <v>6</v>
      </c>
      <c r="D39" s="159">
        <v>1</v>
      </c>
      <c r="E39" s="159">
        <v>7</v>
      </c>
      <c r="F39" s="159">
        <v>1</v>
      </c>
      <c r="G39" s="159">
        <v>0</v>
      </c>
      <c r="H39" s="159">
        <v>0</v>
      </c>
      <c r="I39" s="159">
        <v>0</v>
      </c>
      <c r="J39" s="159">
        <v>0</v>
      </c>
      <c r="K39" s="159">
        <v>6</v>
      </c>
      <c r="L39" s="159">
        <v>6</v>
      </c>
      <c r="M39" s="159">
        <v>0</v>
      </c>
      <c r="N39" s="159">
        <v>0</v>
      </c>
      <c r="O39" s="159">
        <v>10</v>
      </c>
      <c r="P39" s="159">
        <v>13</v>
      </c>
      <c r="Q39" s="159">
        <v>11</v>
      </c>
      <c r="R39" s="159">
        <v>22</v>
      </c>
      <c r="S39" s="159">
        <v>8</v>
      </c>
      <c r="T39" s="159">
        <v>20</v>
      </c>
      <c r="U39" s="159">
        <v>31</v>
      </c>
      <c r="V39" s="159">
        <v>46</v>
      </c>
      <c r="W39" s="159">
        <v>38</v>
      </c>
      <c r="X39" s="159">
        <v>68</v>
      </c>
      <c r="Y39" s="159">
        <v>32</v>
      </c>
      <c r="Z39" s="159">
        <v>18</v>
      </c>
      <c r="AA39" s="159">
        <v>55</v>
      </c>
      <c r="AB39" s="159">
        <v>96</v>
      </c>
      <c r="AC39" s="159">
        <v>69</v>
      </c>
      <c r="AD39" s="159">
        <v>116</v>
      </c>
      <c r="AE39" s="159">
        <v>73</v>
      </c>
      <c r="AF39" s="159">
        <v>98</v>
      </c>
      <c r="AG39" s="159">
        <v>90</v>
      </c>
      <c r="AH39" s="159">
        <v>55</v>
      </c>
      <c r="AI39" s="159">
        <v>38</v>
      </c>
      <c r="AJ39" s="159">
        <v>38</v>
      </c>
      <c r="AK39" s="159">
        <v>25</v>
      </c>
      <c r="AL39" s="159">
        <v>23</v>
      </c>
      <c r="AM39" s="159">
        <v>17</v>
      </c>
      <c r="AN39" s="159">
        <v>25</v>
      </c>
      <c r="AO39" s="163">
        <v>17</v>
      </c>
      <c r="AP39" s="164">
        <f>C39+D39+E39+F39</f>
        <v>15</v>
      </c>
      <c r="AQ39" s="164">
        <f>G39+H39+I39+J39</f>
        <v>0</v>
      </c>
      <c r="AR39" s="164">
        <f>K39+L39+M39+N39</f>
        <v>12</v>
      </c>
      <c r="AS39" s="164">
        <f>+O39+P39+Q39+R39</f>
        <v>56</v>
      </c>
      <c r="AT39" s="164">
        <f>+S39+T39+U39+V39</f>
        <v>105</v>
      </c>
      <c r="AU39" s="164">
        <f>+W39+X39+Y39+Z39</f>
        <v>156</v>
      </c>
      <c r="AV39" s="164">
        <f>+AA39+AB39+AC39+AD39</f>
        <v>336</v>
      </c>
      <c r="AW39" s="164">
        <f>+AE39+AF39+AG39+AH39</f>
        <v>316</v>
      </c>
      <c r="AX39" s="164">
        <f>+AI39+AJ39+AK39+AL39</f>
        <v>124</v>
      </c>
    </row>
    <row r="40" spans="2:50" ht="14.25">
      <c r="B40" s="154" t="s">
        <v>15</v>
      </c>
      <c r="C40" s="162">
        <v>2</v>
      </c>
      <c r="D40" s="159">
        <v>0</v>
      </c>
      <c r="E40" s="159">
        <v>3</v>
      </c>
      <c r="F40" s="159">
        <v>1</v>
      </c>
      <c r="G40" s="159">
        <v>2</v>
      </c>
      <c r="H40" s="159">
        <v>0</v>
      </c>
      <c r="I40" s="159">
        <v>7</v>
      </c>
      <c r="J40" s="159">
        <v>4</v>
      </c>
      <c r="K40" s="159">
        <v>13</v>
      </c>
      <c r="L40" s="159">
        <v>6</v>
      </c>
      <c r="M40" s="159">
        <v>5</v>
      </c>
      <c r="N40" s="159">
        <v>20</v>
      </c>
      <c r="O40" s="159">
        <v>23</v>
      </c>
      <c r="P40" s="159">
        <v>36</v>
      </c>
      <c r="Q40" s="159">
        <v>18</v>
      </c>
      <c r="R40" s="159">
        <v>14</v>
      </c>
      <c r="S40" s="159">
        <v>12</v>
      </c>
      <c r="T40" s="159">
        <v>25</v>
      </c>
      <c r="U40" s="159">
        <v>10</v>
      </c>
      <c r="V40" s="159">
        <v>17</v>
      </c>
      <c r="W40" s="159">
        <v>22</v>
      </c>
      <c r="X40" s="159">
        <v>66</v>
      </c>
      <c r="Y40" s="159">
        <v>16</v>
      </c>
      <c r="Z40" s="159">
        <v>41</v>
      </c>
      <c r="AA40" s="159">
        <v>27</v>
      </c>
      <c r="AB40" s="159">
        <v>36</v>
      </c>
      <c r="AC40" s="159">
        <v>32</v>
      </c>
      <c r="AD40" s="159">
        <v>36</v>
      </c>
      <c r="AE40" s="159">
        <v>15</v>
      </c>
      <c r="AF40" s="159">
        <v>17</v>
      </c>
      <c r="AG40" s="159">
        <v>13</v>
      </c>
      <c r="AH40" s="159">
        <v>13</v>
      </c>
      <c r="AI40" s="159">
        <v>13</v>
      </c>
      <c r="AJ40" s="159">
        <v>21</v>
      </c>
      <c r="AK40" s="159">
        <v>33</v>
      </c>
      <c r="AL40" s="159">
        <v>22</v>
      </c>
      <c r="AM40" s="159">
        <v>14</v>
      </c>
      <c r="AN40" s="159">
        <v>20</v>
      </c>
      <c r="AO40" s="163">
        <v>12</v>
      </c>
      <c r="AP40" s="164">
        <f>C40+D40+E40+F40</f>
        <v>6</v>
      </c>
      <c r="AQ40" s="164">
        <f>G40+H40+I40+J40</f>
        <v>13</v>
      </c>
      <c r="AR40" s="164">
        <f>K40+L40+M40+N40</f>
        <v>44</v>
      </c>
      <c r="AS40" s="164">
        <f>+O40+P40+Q40+R40</f>
        <v>91</v>
      </c>
      <c r="AT40" s="164">
        <f>+S40+T40+U40+V40</f>
        <v>64</v>
      </c>
      <c r="AU40" s="164">
        <f>+W40+X40+Y40+Z40</f>
        <v>145</v>
      </c>
      <c r="AV40" s="164">
        <f>+AA40+AB40+AC40+AD40</f>
        <v>131</v>
      </c>
      <c r="AW40" s="164">
        <f>+AE40+AF40+AG40+AH40</f>
        <v>58</v>
      </c>
      <c r="AX40" s="164">
        <f>+AI40+AJ40+AK40+AL40</f>
        <v>89</v>
      </c>
    </row>
    <row r="41" spans="2:50" ht="14.25">
      <c r="B41" s="154" t="s">
        <v>45</v>
      </c>
      <c r="C41" s="162">
        <v>0</v>
      </c>
      <c r="D41" s="159">
        <v>0</v>
      </c>
      <c r="E41" s="159">
        <v>0</v>
      </c>
      <c r="F41" s="159">
        <v>1</v>
      </c>
      <c r="G41" s="159">
        <v>0</v>
      </c>
      <c r="H41" s="159">
        <v>0</v>
      </c>
      <c r="I41" s="159">
        <v>5</v>
      </c>
      <c r="J41" s="159">
        <v>2</v>
      </c>
      <c r="K41" s="159">
        <v>0</v>
      </c>
      <c r="L41" s="159">
        <v>1</v>
      </c>
      <c r="M41" s="159">
        <v>0</v>
      </c>
      <c r="N41" s="159">
        <v>1</v>
      </c>
      <c r="O41" s="159">
        <v>5</v>
      </c>
      <c r="P41" s="159">
        <v>5</v>
      </c>
      <c r="Q41" s="159">
        <v>0</v>
      </c>
      <c r="R41" s="159">
        <v>0</v>
      </c>
      <c r="S41" s="159">
        <v>8</v>
      </c>
      <c r="T41" s="159">
        <v>2</v>
      </c>
      <c r="U41" s="159">
        <v>2</v>
      </c>
      <c r="V41" s="159">
        <v>3</v>
      </c>
      <c r="W41" s="159">
        <v>7</v>
      </c>
      <c r="X41" s="159">
        <v>4</v>
      </c>
      <c r="Y41" s="159">
        <v>8</v>
      </c>
      <c r="Z41" s="159">
        <v>5</v>
      </c>
      <c r="AA41" s="159">
        <v>6</v>
      </c>
      <c r="AB41" s="159">
        <v>11</v>
      </c>
      <c r="AC41" s="159">
        <v>1</v>
      </c>
      <c r="AD41" s="159">
        <v>1</v>
      </c>
      <c r="AE41" s="159">
        <v>10</v>
      </c>
      <c r="AF41" s="159">
        <v>7</v>
      </c>
      <c r="AG41" s="159">
        <v>9</v>
      </c>
      <c r="AH41" s="159">
        <v>8</v>
      </c>
      <c r="AI41" s="159">
        <v>10</v>
      </c>
      <c r="AJ41" s="159">
        <v>7</v>
      </c>
      <c r="AK41" s="159">
        <v>6</v>
      </c>
      <c r="AL41" s="159">
        <v>6</v>
      </c>
      <c r="AM41" s="159">
        <v>4</v>
      </c>
      <c r="AN41" s="159">
        <v>6</v>
      </c>
      <c r="AO41" s="163">
        <v>0</v>
      </c>
      <c r="AP41" s="164">
        <f>C41+D41+E41+F41</f>
        <v>1</v>
      </c>
      <c r="AQ41" s="164">
        <f>G41+H41+I41+J41</f>
        <v>7</v>
      </c>
      <c r="AR41" s="164">
        <f>K41+L41+M41+N41</f>
        <v>2</v>
      </c>
      <c r="AS41" s="164">
        <f>+O41+P41+Q41+R41</f>
        <v>10</v>
      </c>
      <c r="AT41" s="164">
        <f>+S41+T41+U41+V41</f>
        <v>15</v>
      </c>
      <c r="AU41" s="164">
        <f>+W41+X41+Y41+Z41</f>
        <v>24</v>
      </c>
      <c r="AV41" s="164">
        <f>+AA41+AB41+AC41+AD41</f>
        <v>19</v>
      </c>
      <c r="AW41" s="164">
        <f>+AE41+AF41+AG41+AH41</f>
        <v>34</v>
      </c>
      <c r="AX41" s="164">
        <f>+AI41+AJ41+AK41+AL41</f>
        <v>29</v>
      </c>
    </row>
    <row r="42" spans="2:50" ht="14.25">
      <c r="B42" s="154" t="s">
        <v>46</v>
      </c>
      <c r="C42" s="162">
        <v>0</v>
      </c>
      <c r="D42" s="159">
        <v>1</v>
      </c>
      <c r="E42" s="159">
        <v>0</v>
      </c>
      <c r="F42" s="159">
        <v>0</v>
      </c>
      <c r="G42" s="159">
        <v>0</v>
      </c>
      <c r="H42" s="159">
        <v>0</v>
      </c>
      <c r="I42" s="159">
        <v>0</v>
      </c>
      <c r="J42" s="159">
        <v>0</v>
      </c>
      <c r="K42" s="159">
        <v>0</v>
      </c>
      <c r="L42" s="159">
        <v>0</v>
      </c>
      <c r="M42" s="159">
        <v>1</v>
      </c>
      <c r="N42" s="159">
        <v>0</v>
      </c>
      <c r="O42" s="159">
        <v>2</v>
      </c>
      <c r="P42" s="159">
        <v>9</v>
      </c>
      <c r="Q42" s="159">
        <v>1</v>
      </c>
      <c r="R42" s="159">
        <v>5</v>
      </c>
      <c r="S42" s="159">
        <v>5</v>
      </c>
      <c r="T42" s="159">
        <v>2</v>
      </c>
      <c r="U42" s="159">
        <v>2</v>
      </c>
      <c r="V42" s="159">
        <v>0</v>
      </c>
      <c r="W42" s="159">
        <v>0</v>
      </c>
      <c r="X42" s="159">
        <v>8</v>
      </c>
      <c r="Y42" s="159">
        <v>2</v>
      </c>
      <c r="Z42" s="159">
        <v>5</v>
      </c>
      <c r="AA42" s="159">
        <v>2</v>
      </c>
      <c r="AB42" s="159">
        <v>6</v>
      </c>
      <c r="AC42" s="159">
        <v>1</v>
      </c>
      <c r="AD42" s="159">
        <v>7</v>
      </c>
      <c r="AE42" s="159">
        <v>4</v>
      </c>
      <c r="AF42" s="159">
        <v>10</v>
      </c>
      <c r="AG42" s="159">
        <v>7</v>
      </c>
      <c r="AH42" s="159">
        <v>7</v>
      </c>
      <c r="AI42" s="159">
        <v>6</v>
      </c>
      <c r="AJ42" s="159">
        <v>4</v>
      </c>
      <c r="AK42" s="159">
        <v>7</v>
      </c>
      <c r="AL42" s="159">
        <v>0</v>
      </c>
      <c r="AM42" s="159">
        <v>0</v>
      </c>
      <c r="AN42" s="159">
        <v>11</v>
      </c>
      <c r="AO42" s="163">
        <v>2</v>
      </c>
      <c r="AP42" s="164">
        <f>C42+D42+E42+F42</f>
        <v>1</v>
      </c>
      <c r="AQ42" s="164">
        <f>G42+H42+I42+J42</f>
        <v>0</v>
      </c>
      <c r="AR42" s="164">
        <f>K42+L42+M42+N42</f>
        <v>1</v>
      </c>
      <c r="AS42" s="164">
        <f>+O42+P42+Q42+R42</f>
        <v>17</v>
      </c>
      <c r="AT42" s="164">
        <f>+S42+T42+U42+V42</f>
        <v>9</v>
      </c>
      <c r="AU42" s="164">
        <f>+W42+X42+Y42+Z42</f>
        <v>15</v>
      </c>
      <c r="AV42" s="164">
        <f>+AA42+AB42+AC42+AD42</f>
        <v>16</v>
      </c>
      <c r="AW42" s="164">
        <f>+AE42+AF42+AG42+AH42</f>
        <v>28</v>
      </c>
      <c r="AX42" s="164">
        <f>+AI42+AJ42+AK42+AL42</f>
        <v>17</v>
      </c>
    </row>
    <row r="43" spans="2:50" ht="14.25">
      <c r="B43" s="154" t="s">
        <v>47</v>
      </c>
      <c r="C43" s="162">
        <v>0</v>
      </c>
      <c r="D43" s="159">
        <v>0</v>
      </c>
      <c r="E43" s="159">
        <v>12</v>
      </c>
      <c r="F43" s="159">
        <v>14</v>
      </c>
      <c r="G43" s="159">
        <v>14</v>
      </c>
      <c r="H43" s="159">
        <v>7</v>
      </c>
      <c r="I43" s="159">
        <v>8</v>
      </c>
      <c r="J43" s="159">
        <v>6</v>
      </c>
      <c r="K43" s="159">
        <v>17</v>
      </c>
      <c r="L43" s="159">
        <v>15</v>
      </c>
      <c r="M43" s="159">
        <v>27</v>
      </c>
      <c r="N43" s="159">
        <v>36</v>
      </c>
      <c r="O43" s="159">
        <v>45</v>
      </c>
      <c r="P43" s="159">
        <v>30</v>
      </c>
      <c r="Q43" s="159">
        <v>34</v>
      </c>
      <c r="R43" s="159">
        <v>36</v>
      </c>
      <c r="S43" s="159">
        <v>28</v>
      </c>
      <c r="T43" s="159">
        <v>33</v>
      </c>
      <c r="U43" s="159">
        <v>25</v>
      </c>
      <c r="V43" s="159">
        <v>36</v>
      </c>
      <c r="W43" s="159">
        <v>46</v>
      </c>
      <c r="X43" s="159">
        <v>44</v>
      </c>
      <c r="Y43" s="159">
        <v>32</v>
      </c>
      <c r="Z43" s="159">
        <v>56</v>
      </c>
      <c r="AA43" s="159">
        <v>55</v>
      </c>
      <c r="AB43" s="159">
        <v>40</v>
      </c>
      <c r="AC43" s="159">
        <v>32</v>
      </c>
      <c r="AD43" s="159">
        <v>44</v>
      </c>
      <c r="AE43" s="159">
        <v>39</v>
      </c>
      <c r="AF43" s="159">
        <v>32</v>
      </c>
      <c r="AG43" s="159">
        <v>17</v>
      </c>
      <c r="AH43" s="159">
        <v>25</v>
      </c>
      <c r="AI43" s="159">
        <v>36</v>
      </c>
      <c r="AJ43" s="159">
        <v>25</v>
      </c>
      <c r="AK43" s="159">
        <v>16</v>
      </c>
      <c r="AL43" s="159">
        <v>15</v>
      </c>
      <c r="AM43" s="159">
        <v>14</v>
      </c>
      <c r="AN43" s="159">
        <v>19</v>
      </c>
      <c r="AO43" s="163">
        <v>8</v>
      </c>
      <c r="AP43" s="164">
        <f>C43+D43+E43+F43</f>
        <v>26</v>
      </c>
      <c r="AQ43" s="164">
        <f>G43+H43+I43+J43</f>
        <v>35</v>
      </c>
      <c r="AR43" s="164">
        <f>K43+L43+M43+N43</f>
        <v>95</v>
      </c>
      <c r="AS43" s="164">
        <f>+O43+P43+Q43+R43</f>
        <v>145</v>
      </c>
      <c r="AT43" s="164">
        <f>+S43+T43+U43+V43</f>
        <v>122</v>
      </c>
      <c r="AU43" s="164">
        <f>+W43+X43+Y43+Z43</f>
        <v>178</v>
      </c>
      <c r="AV43" s="164">
        <f>+AA43+AB43+AC43+AD43</f>
        <v>171</v>
      </c>
      <c r="AW43" s="164">
        <f>+AE43+AF43+AG43+AH43</f>
        <v>113</v>
      </c>
      <c r="AX43" s="164">
        <f>+AI43+AJ43+AK43+AL43</f>
        <v>92</v>
      </c>
    </row>
    <row r="44" spans="2:50" ht="14.25">
      <c r="B44" s="154" t="s">
        <v>48</v>
      </c>
      <c r="C44" s="162">
        <v>4</v>
      </c>
      <c r="D44" s="159">
        <v>0</v>
      </c>
      <c r="E44" s="159">
        <v>0</v>
      </c>
      <c r="F44" s="159">
        <v>0</v>
      </c>
      <c r="G44" s="159">
        <v>0</v>
      </c>
      <c r="H44" s="159">
        <v>1</v>
      </c>
      <c r="I44" s="159">
        <v>0</v>
      </c>
      <c r="J44" s="159">
        <v>2</v>
      </c>
      <c r="K44" s="159">
        <v>0</v>
      </c>
      <c r="L44" s="159">
        <v>0</v>
      </c>
      <c r="M44" s="159">
        <v>8</v>
      </c>
      <c r="N44" s="159">
        <v>0</v>
      </c>
      <c r="O44" s="159">
        <v>3</v>
      </c>
      <c r="P44" s="159">
        <v>4</v>
      </c>
      <c r="Q44" s="159">
        <v>0</v>
      </c>
      <c r="R44" s="159">
        <v>0</v>
      </c>
      <c r="S44" s="159">
        <v>0</v>
      </c>
      <c r="T44" s="159">
        <v>0</v>
      </c>
      <c r="U44" s="159">
        <v>0</v>
      </c>
      <c r="V44" s="159">
        <v>0</v>
      </c>
      <c r="W44" s="159">
        <v>0</v>
      </c>
      <c r="X44" s="159">
        <v>0</v>
      </c>
      <c r="Y44" s="159">
        <v>0</v>
      </c>
      <c r="Z44" s="159">
        <v>0</v>
      </c>
      <c r="AA44" s="159">
        <v>0</v>
      </c>
      <c r="AB44" s="159">
        <v>0</v>
      </c>
      <c r="AC44" s="159">
        <v>0</v>
      </c>
      <c r="AD44" s="159">
        <v>0</v>
      </c>
      <c r="AE44" s="159">
        <v>0</v>
      </c>
      <c r="AF44" s="159">
        <v>0</v>
      </c>
      <c r="AG44" s="159">
        <v>0</v>
      </c>
      <c r="AH44" s="159">
        <v>0</v>
      </c>
      <c r="AI44" s="159">
        <v>0</v>
      </c>
      <c r="AJ44" s="159">
        <v>0</v>
      </c>
      <c r="AK44" s="159">
        <v>0</v>
      </c>
      <c r="AL44" s="159">
        <v>0</v>
      </c>
      <c r="AM44" s="159">
        <v>0</v>
      </c>
      <c r="AN44" s="159">
        <v>0</v>
      </c>
      <c r="AO44" s="163">
        <v>0</v>
      </c>
      <c r="AP44" s="164">
        <f>C44+D44+E44+F44</f>
        <v>4</v>
      </c>
      <c r="AQ44" s="164">
        <f>G44+H44+I44+J44</f>
        <v>3</v>
      </c>
      <c r="AR44" s="164">
        <f>K44+L44+M44+N44</f>
        <v>8</v>
      </c>
      <c r="AS44" s="164">
        <f>+O44+P44+Q44+R44</f>
        <v>7</v>
      </c>
      <c r="AT44" s="164">
        <f>+S44+T44+U44+V44</f>
        <v>0</v>
      </c>
      <c r="AU44" s="164">
        <f>+W44+X44+Y44+Z44</f>
        <v>0</v>
      </c>
      <c r="AV44" s="164">
        <f>+AA44+AB44+AC44+AD44</f>
        <v>0</v>
      </c>
      <c r="AW44" s="164">
        <f>+AE44+AF44+AG44+AH44</f>
        <v>0</v>
      </c>
      <c r="AX44" s="164">
        <f>+AI44+AJ44+AK44+AL44</f>
        <v>0</v>
      </c>
    </row>
    <row r="45" spans="2:50" ht="14.25">
      <c r="B45" s="154" t="s">
        <v>94</v>
      </c>
      <c r="C45" s="162">
        <v>0</v>
      </c>
      <c r="D45" s="159">
        <v>0</v>
      </c>
      <c r="E45" s="159">
        <v>0</v>
      </c>
      <c r="F45" s="159">
        <v>0</v>
      </c>
      <c r="G45" s="159">
        <v>2</v>
      </c>
      <c r="H45" s="159">
        <v>0</v>
      </c>
      <c r="I45" s="159">
        <v>0</v>
      </c>
      <c r="J45" s="159">
        <v>0</v>
      </c>
      <c r="K45" s="159">
        <v>1</v>
      </c>
      <c r="L45" s="159">
        <v>0</v>
      </c>
      <c r="M45" s="159">
        <v>0</v>
      </c>
      <c r="N45" s="159">
        <v>0</v>
      </c>
      <c r="O45" s="159">
        <v>0</v>
      </c>
      <c r="P45" s="159">
        <v>1</v>
      </c>
      <c r="Q45" s="159">
        <v>0</v>
      </c>
      <c r="R45" s="159">
        <v>0</v>
      </c>
      <c r="S45" s="159">
        <v>3</v>
      </c>
      <c r="T45" s="159">
        <v>3</v>
      </c>
      <c r="U45" s="159">
        <v>2</v>
      </c>
      <c r="V45" s="159">
        <v>4</v>
      </c>
      <c r="W45" s="159">
        <v>1</v>
      </c>
      <c r="X45" s="159">
        <v>9</v>
      </c>
      <c r="Y45" s="159">
        <v>2</v>
      </c>
      <c r="Z45" s="159">
        <v>0</v>
      </c>
      <c r="AA45" s="159">
        <v>14</v>
      </c>
      <c r="AB45" s="159">
        <v>8</v>
      </c>
      <c r="AC45" s="159">
        <v>3</v>
      </c>
      <c r="AD45" s="159">
        <v>4</v>
      </c>
      <c r="AE45" s="159">
        <v>6</v>
      </c>
      <c r="AF45" s="159">
        <v>20</v>
      </c>
      <c r="AG45" s="159">
        <v>0</v>
      </c>
      <c r="AH45" s="159">
        <v>4</v>
      </c>
      <c r="AI45" s="159">
        <v>16</v>
      </c>
      <c r="AJ45" s="159">
        <v>8</v>
      </c>
      <c r="AK45" s="159">
        <v>5</v>
      </c>
      <c r="AL45" s="159">
        <v>1</v>
      </c>
      <c r="AM45" s="159">
        <v>17</v>
      </c>
      <c r="AN45" s="159">
        <v>6</v>
      </c>
      <c r="AO45" s="163">
        <v>3</v>
      </c>
      <c r="AP45" s="164">
        <f>C45+D45+E45+F45</f>
        <v>0</v>
      </c>
      <c r="AQ45" s="164">
        <f>G45+H45+I45+J45</f>
        <v>2</v>
      </c>
      <c r="AR45" s="164">
        <f>K45+L45+M45+N45</f>
        <v>1</v>
      </c>
      <c r="AS45" s="164">
        <f>+O45+P45+Q45+R45</f>
        <v>1</v>
      </c>
      <c r="AT45" s="164">
        <f>+S45+T45+U45+V45</f>
        <v>12</v>
      </c>
      <c r="AU45" s="164">
        <f>+W45+X45+Y45+Z45</f>
        <v>12</v>
      </c>
      <c r="AV45" s="164">
        <f>+AA45+AB45+AC45+AD45</f>
        <v>29</v>
      </c>
      <c r="AW45" s="164">
        <f>+AE45+AF45+AG45+AH45</f>
        <v>30</v>
      </c>
      <c r="AX45" s="164">
        <f>+AI45+AJ45+AK45+AL45</f>
        <v>30</v>
      </c>
    </row>
    <row r="46" spans="2:50" ht="14.25">
      <c r="B46" s="154" t="s">
        <v>49</v>
      </c>
      <c r="C46" s="162">
        <v>0</v>
      </c>
      <c r="D46" s="159">
        <v>0</v>
      </c>
      <c r="E46" s="159">
        <v>0</v>
      </c>
      <c r="F46" s="159">
        <v>0</v>
      </c>
      <c r="G46" s="159">
        <v>0</v>
      </c>
      <c r="H46" s="159">
        <v>0</v>
      </c>
      <c r="I46" s="159">
        <v>0</v>
      </c>
      <c r="J46" s="159">
        <v>0</v>
      </c>
      <c r="K46" s="159">
        <v>0</v>
      </c>
      <c r="L46" s="159">
        <v>8</v>
      </c>
      <c r="M46" s="159">
        <v>0</v>
      </c>
      <c r="N46" s="159">
        <v>0</v>
      </c>
      <c r="O46" s="159">
        <v>0</v>
      </c>
      <c r="P46" s="159">
        <v>0</v>
      </c>
      <c r="Q46" s="159">
        <v>0</v>
      </c>
      <c r="R46" s="159">
        <v>3</v>
      </c>
      <c r="S46" s="159">
        <v>1</v>
      </c>
      <c r="T46" s="159">
        <v>0</v>
      </c>
      <c r="U46" s="159">
        <v>0</v>
      </c>
      <c r="V46" s="159">
        <v>0</v>
      </c>
      <c r="W46" s="159">
        <v>1</v>
      </c>
      <c r="X46" s="159">
        <v>1</v>
      </c>
      <c r="Y46" s="159">
        <v>0</v>
      </c>
      <c r="Z46" s="159">
        <v>9</v>
      </c>
      <c r="AA46" s="159">
        <v>6</v>
      </c>
      <c r="AB46" s="159">
        <v>2</v>
      </c>
      <c r="AC46" s="159">
        <v>3</v>
      </c>
      <c r="AD46" s="159">
        <v>2</v>
      </c>
      <c r="AE46" s="159">
        <v>3</v>
      </c>
      <c r="AF46" s="159">
        <v>6</v>
      </c>
      <c r="AG46" s="159">
        <v>3</v>
      </c>
      <c r="AH46" s="159">
        <v>4</v>
      </c>
      <c r="AI46" s="159">
        <v>5</v>
      </c>
      <c r="AJ46" s="159">
        <v>3</v>
      </c>
      <c r="AK46" s="159">
        <v>7</v>
      </c>
      <c r="AL46" s="159">
        <v>6</v>
      </c>
      <c r="AM46" s="159">
        <v>2</v>
      </c>
      <c r="AN46" s="159">
        <v>0</v>
      </c>
      <c r="AO46" s="163">
        <v>2</v>
      </c>
      <c r="AP46" s="164">
        <f>C46+D46+E46+F46</f>
        <v>0</v>
      </c>
      <c r="AQ46" s="164">
        <f>G46+H46+I46+J46</f>
        <v>0</v>
      </c>
      <c r="AR46" s="164">
        <f>K46+L46+M46+N46</f>
        <v>8</v>
      </c>
      <c r="AS46" s="164">
        <f>+O46+P46+Q46+R46</f>
        <v>3</v>
      </c>
      <c r="AT46" s="164">
        <f>+S46+T46+U46+V46</f>
        <v>1</v>
      </c>
      <c r="AU46" s="164">
        <f>+W46+X46+Y46+Z46</f>
        <v>11</v>
      </c>
      <c r="AV46" s="164">
        <f>+AA46+AB46+AC46+AD46</f>
        <v>13</v>
      </c>
      <c r="AW46" s="164">
        <f>+AE46+AF46+AG46+AH46</f>
        <v>16</v>
      </c>
      <c r="AX46" s="164">
        <f>+AI46+AJ46+AK46+AL46</f>
        <v>21</v>
      </c>
    </row>
    <row r="47" spans="2:50" ht="14.25">
      <c r="B47" s="154" t="s">
        <v>50</v>
      </c>
      <c r="C47" s="162">
        <v>0</v>
      </c>
      <c r="D47" s="159">
        <v>0</v>
      </c>
      <c r="E47" s="159">
        <v>2</v>
      </c>
      <c r="F47" s="159">
        <v>0</v>
      </c>
      <c r="G47" s="159">
        <v>3</v>
      </c>
      <c r="H47" s="159">
        <v>8</v>
      </c>
      <c r="I47" s="159">
        <v>5</v>
      </c>
      <c r="J47" s="159">
        <v>5</v>
      </c>
      <c r="K47" s="159">
        <v>0</v>
      </c>
      <c r="L47" s="159">
        <v>0</v>
      </c>
      <c r="M47" s="159">
        <v>0</v>
      </c>
      <c r="N47" s="159">
        <v>0</v>
      </c>
      <c r="O47" s="159">
        <v>7</v>
      </c>
      <c r="P47" s="159">
        <v>9</v>
      </c>
      <c r="Q47" s="159">
        <v>15</v>
      </c>
      <c r="R47" s="159">
        <v>2</v>
      </c>
      <c r="S47" s="159">
        <v>6</v>
      </c>
      <c r="T47" s="159">
        <v>15</v>
      </c>
      <c r="U47" s="159">
        <v>7</v>
      </c>
      <c r="V47" s="159">
        <v>38</v>
      </c>
      <c r="W47" s="159">
        <v>32</v>
      </c>
      <c r="X47" s="159">
        <v>34</v>
      </c>
      <c r="Y47" s="159">
        <v>30</v>
      </c>
      <c r="Z47" s="159">
        <v>47</v>
      </c>
      <c r="AA47" s="159">
        <v>40</v>
      </c>
      <c r="AB47" s="159">
        <v>53</v>
      </c>
      <c r="AC47" s="159">
        <v>33</v>
      </c>
      <c r="AD47" s="159">
        <v>49</v>
      </c>
      <c r="AE47" s="159">
        <v>29</v>
      </c>
      <c r="AF47" s="159">
        <v>28</v>
      </c>
      <c r="AG47" s="159">
        <v>52</v>
      </c>
      <c r="AH47" s="159">
        <v>14</v>
      </c>
      <c r="AI47" s="159">
        <v>39</v>
      </c>
      <c r="AJ47" s="159">
        <v>32</v>
      </c>
      <c r="AK47" s="159">
        <v>23</v>
      </c>
      <c r="AL47" s="159">
        <v>20</v>
      </c>
      <c r="AM47" s="159">
        <v>27</v>
      </c>
      <c r="AN47" s="159">
        <v>51</v>
      </c>
      <c r="AO47" s="163">
        <v>36</v>
      </c>
      <c r="AP47" s="164">
        <f>C47+D47+E47+F47</f>
        <v>2</v>
      </c>
      <c r="AQ47" s="164">
        <f>G47+H47+I47+J47</f>
        <v>21</v>
      </c>
      <c r="AR47" s="164">
        <f>K47+L47+M47+N47</f>
        <v>0</v>
      </c>
      <c r="AS47" s="164">
        <f>+O47+P47+Q47+R47</f>
        <v>33</v>
      </c>
      <c r="AT47" s="164">
        <f>+S47+T47+U47+V47</f>
        <v>66</v>
      </c>
      <c r="AU47" s="164">
        <f>+W47+X47+Y47+Z47</f>
        <v>143</v>
      </c>
      <c r="AV47" s="164">
        <f>+AA47+AB47+AC47+AD47</f>
        <v>175</v>
      </c>
      <c r="AW47" s="164">
        <f>+AE47+AF47+AG47+AH47</f>
        <v>123</v>
      </c>
      <c r="AX47" s="164">
        <f>+AI47+AJ47+AK47+AL47</f>
        <v>114</v>
      </c>
    </row>
    <row r="48" spans="2:50" ht="14.25">
      <c r="B48" s="154" t="s">
        <v>51</v>
      </c>
      <c r="C48" s="162">
        <v>0</v>
      </c>
      <c r="D48" s="159">
        <v>0</v>
      </c>
      <c r="E48" s="159">
        <v>0</v>
      </c>
      <c r="F48" s="159">
        <v>1</v>
      </c>
      <c r="G48" s="159">
        <v>0</v>
      </c>
      <c r="H48" s="159">
        <v>0</v>
      </c>
      <c r="I48" s="159">
        <v>0</v>
      </c>
      <c r="J48" s="159">
        <v>1</v>
      </c>
      <c r="K48" s="159">
        <v>2</v>
      </c>
      <c r="L48" s="159">
        <v>0</v>
      </c>
      <c r="M48" s="159">
        <v>0</v>
      </c>
      <c r="N48" s="159">
        <v>0</v>
      </c>
      <c r="O48" s="159">
        <v>0</v>
      </c>
      <c r="P48" s="159">
        <v>0</v>
      </c>
      <c r="Q48" s="159">
        <v>0</v>
      </c>
      <c r="R48" s="159">
        <v>1</v>
      </c>
      <c r="S48" s="159">
        <v>2</v>
      </c>
      <c r="T48" s="159">
        <v>0</v>
      </c>
      <c r="U48" s="159">
        <v>0</v>
      </c>
      <c r="V48" s="159">
        <v>1</v>
      </c>
      <c r="W48" s="159">
        <v>0</v>
      </c>
      <c r="X48" s="159">
        <v>2</v>
      </c>
      <c r="Y48" s="159">
        <v>0</v>
      </c>
      <c r="Z48" s="159">
        <v>5</v>
      </c>
      <c r="AA48" s="159">
        <v>1</v>
      </c>
      <c r="AB48" s="159">
        <v>1</v>
      </c>
      <c r="AC48" s="159">
        <v>1</v>
      </c>
      <c r="AD48" s="159">
        <v>2</v>
      </c>
      <c r="AE48" s="159">
        <v>3</v>
      </c>
      <c r="AF48" s="159">
        <v>0</v>
      </c>
      <c r="AG48" s="159">
        <v>1</v>
      </c>
      <c r="AH48" s="159">
        <v>10</v>
      </c>
      <c r="AI48" s="159">
        <v>0</v>
      </c>
      <c r="AJ48" s="159">
        <v>5</v>
      </c>
      <c r="AK48" s="159">
        <v>2</v>
      </c>
      <c r="AL48" s="159">
        <v>0</v>
      </c>
      <c r="AM48" s="159">
        <v>5</v>
      </c>
      <c r="AN48" s="159">
        <v>3</v>
      </c>
      <c r="AO48" s="163">
        <v>2</v>
      </c>
      <c r="AP48" s="164">
        <f>C48+D48+E48+F48</f>
        <v>1</v>
      </c>
      <c r="AQ48" s="164">
        <f>G48+H48+I48+J48</f>
        <v>1</v>
      </c>
      <c r="AR48" s="164">
        <f>K48+L48+M48+N48</f>
        <v>2</v>
      </c>
      <c r="AS48" s="164">
        <f>+O48+P48+Q48+R48</f>
        <v>1</v>
      </c>
      <c r="AT48" s="164">
        <f>+S48+T48+U48+V48</f>
        <v>3</v>
      </c>
      <c r="AU48" s="164">
        <f>+W48+X48+Y48+Z48</f>
        <v>7</v>
      </c>
      <c r="AV48" s="164">
        <f>+AA48+AB48+AC48+AD48</f>
        <v>5</v>
      </c>
      <c r="AW48" s="164">
        <f>+AE48+AF48+AG48+AH48</f>
        <v>14</v>
      </c>
      <c r="AX48" s="164">
        <f>+AI48+AJ48+AK48+AL48</f>
        <v>7</v>
      </c>
    </row>
    <row r="49" spans="2:50" ht="14.25">
      <c r="B49" s="154" t="s">
        <v>52</v>
      </c>
      <c r="C49" s="162">
        <v>1</v>
      </c>
      <c r="D49" s="159">
        <v>5</v>
      </c>
      <c r="E49" s="159">
        <v>0</v>
      </c>
      <c r="F49" s="159">
        <v>0</v>
      </c>
      <c r="G49" s="159">
        <v>1</v>
      </c>
      <c r="H49" s="159">
        <v>1</v>
      </c>
      <c r="I49" s="159">
        <v>0</v>
      </c>
      <c r="J49" s="159">
        <v>2</v>
      </c>
      <c r="K49" s="159">
        <v>8</v>
      </c>
      <c r="L49" s="159">
        <v>9</v>
      </c>
      <c r="M49" s="159">
        <v>4</v>
      </c>
      <c r="N49" s="159">
        <v>6</v>
      </c>
      <c r="O49" s="159">
        <v>9</v>
      </c>
      <c r="P49" s="159">
        <v>9</v>
      </c>
      <c r="Q49" s="159">
        <v>10</v>
      </c>
      <c r="R49" s="159">
        <v>12</v>
      </c>
      <c r="S49" s="159">
        <v>10</v>
      </c>
      <c r="T49" s="159">
        <v>18</v>
      </c>
      <c r="U49" s="159">
        <v>20</v>
      </c>
      <c r="V49" s="159">
        <v>22</v>
      </c>
      <c r="W49" s="159">
        <v>13</v>
      </c>
      <c r="X49" s="159">
        <v>14</v>
      </c>
      <c r="Y49" s="159">
        <v>16</v>
      </c>
      <c r="Z49" s="159">
        <v>12</v>
      </c>
      <c r="AA49" s="159">
        <v>15</v>
      </c>
      <c r="AB49" s="159">
        <v>30</v>
      </c>
      <c r="AC49" s="159">
        <v>15</v>
      </c>
      <c r="AD49" s="159">
        <v>20</v>
      </c>
      <c r="AE49" s="159">
        <v>10</v>
      </c>
      <c r="AF49" s="159">
        <v>13</v>
      </c>
      <c r="AG49" s="159">
        <v>4</v>
      </c>
      <c r="AH49" s="159">
        <v>9</v>
      </c>
      <c r="AI49" s="159">
        <v>9</v>
      </c>
      <c r="AJ49" s="159">
        <v>2</v>
      </c>
      <c r="AK49" s="159">
        <v>3</v>
      </c>
      <c r="AL49" s="159">
        <v>11</v>
      </c>
      <c r="AM49" s="159">
        <v>4</v>
      </c>
      <c r="AN49" s="159">
        <v>6</v>
      </c>
      <c r="AO49" s="163">
        <v>12</v>
      </c>
      <c r="AP49" s="164">
        <f>C49+D49+E49+F49</f>
        <v>6</v>
      </c>
      <c r="AQ49" s="164">
        <f>G49+H49+I49+J49</f>
        <v>4</v>
      </c>
      <c r="AR49" s="164">
        <f>K49+L49+M49+N49</f>
        <v>27</v>
      </c>
      <c r="AS49" s="164">
        <f>+O49+P49+Q49+R49</f>
        <v>40</v>
      </c>
      <c r="AT49" s="164">
        <f>+S49+T49+U49+V49</f>
        <v>70</v>
      </c>
      <c r="AU49" s="164">
        <f>+W49+X49+Y49+Z49</f>
        <v>55</v>
      </c>
      <c r="AV49" s="164">
        <f>+AA49+AB49+AC49+AD49</f>
        <v>80</v>
      </c>
      <c r="AW49" s="164">
        <f>+AE49+AF49+AG49+AH49</f>
        <v>36</v>
      </c>
      <c r="AX49" s="164">
        <f>+AI49+AJ49+AK49+AL49</f>
        <v>25</v>
      </c>
    </row>
    <row r="50" spans="2:50" ht="14.25">
      <c r="B50" s="154" t="s">
        <v>53</v>
      </c>
      <c r="C50" s="162">
        <v>0</v>
      </c>
      <c r="D50" s="159">
        <v>0</v>
      </c>
      <c r="E50" s="159">
        <v>0</v>
      </c>
      <c r="F50" s="159">
        <v>0</v>
      </c>
      <c r="G50" s="159">
        <v>0</v>
      </c>
      <c r="H50" s="159">
        <v>0</v>
      </c>
      <c r="I50" s="159">
        <v>0</v>
      </c>
      <c r="J50" s="159">
        <v>0</v>
      </c>
      <c r="K50" s="159">
        <v>0</v>
      </c>
      <c r="L50" s="159">
        <v>0</v>
      </c>
      <c r="M50" s="159">
        <v>6</v>
      </c>
      <c r="N50" s="159">
        <v>3</v>
      </c>
      <c r="O50" s="159">
        <v>1</v>
      </c>
      <c r="P50" s="159">
        <v>0</v>
      </c>
      <c r="Q50" s="159">
        <v>0</v>
      </c>
      <c r="R50" s="159">
        <v>2</v>
      </c>
      <c r="S50" s="159">
        <v>6</v>
      </c>
      <c r="T50" s="159">
        <v>0</v>
      </c>
      <c r="U50" s="159">
        <v>9</v>
      </c>
      <c r="V50" s="159">
        <v>1</v>
      </c>
      <c r="W50" s="159">
        <v>2</v>
      </c>
      <c r="X50" s="159">
        <v>2</v>
      </c>
      <c r="Y50" s="159">
        <v>0</v>
      </c>
      <c r="Z50" s="159">
        <v>1</v>
      </c>
      <c r="AA50" s="159">
        <v>6</v>
      </c>
      <c r="AB50" s="159">
        <v>5</v>
      </c>
      <c r="AC50" s="159">
        <v>10</v>
      </c>
      <c r="AD50" s="159">
        <v>4</v>
      </c>
      <c r="AE50" s="159">
        <v>5</v>
      </c>
      <c r="AF50" s="159">
        <v>4</v>
      </c>
      <c r="AG50" s="159">
        <v>3</v>
      </c>
      <c r="AH50" s="159">
        <v>2</v>
      </c>
      <c r="AI50" s="159">
        <v>3</v>
      </c>
      <c r="AJ50" s="159">
        <v>2</v>
      </c>
      <c r="AK50" s="159">
        <v>0</v>
      </c>
      <c r="AL50" s="159">
        <v>0</v>
      </c>
      <c r="AM50" s="159">
        <v>0</v>
      </c>
      <c r="AN50" s="159">
        <v>3</v>
      </c>
      <c r="AO50" s="163">
        <v>0</v>
      </c>
      <c r="AP50" s="164">
        <f>C50+D50+E50+F50</f>
        <v>0</v>
      </c>
      <c r="AQ50" s="164">
        <f>G50+H50+I50+J50</f>
        <v>0</v>
      </c>
      <c r="AR50" s="164">
        <f>K50+L50+M50+N50</f>
        <v>9</v>
      </c>
      <c r="AS50" s="164">
        <f>+O50+P50+Q50+R50</f>
        <v>3</v>
      </c>
      <c r="AT50" s="164">
        <f>+S50+T50+U50+V50</f>
        <v>16</v>
      </c>
      <c r="AU50" s="164">
        <f>+W50+X50+Y50+Z50</f>
        <v>5</v>
      </c>
      <c r="AV50" s="164">
        <f>+AA50+AB50+AC50+AD50</f>
        <v>25</v>
      </c>
      <c r="AW50" s="164">
        <f>+AE50+AF50+AG50+AH50</f>
        <v>14</v>
      </c>
      <c r="AX50" s="164">
        <f>+AI50+AJ50+AK50+AL50</f>
        <v>5</v>
      </c>
    </row>
    <row r="51" spans="2:50" ht="14.25">
      <c r="B51" s="154" t="s">
        <v>54</v>
      </c>
      <c r="C51" s="162">
        <v>0</v>
      </c>
      <c r="D51" s="159">
        <v>2</v>
      </c>
      <c r="E51" s="159">
        <v>1</v>
      </c>
      <c r="F51" s="159">
        <v>1</v>
      </c>
      <c r="G51" s="159">
        <v>0</v>
      </c>
      <c r="H51" s="159">
        <v>1</v>
      </c>
      <c r="I51" s="159">
        <v>0</v>
      </c>
      <c r="J51" s="159">
        <v>1</v>
      </c>
      <c r="K51" s="159">
        <v>1</v>
      </c>
      <c r="L51" s="159">
        <v>2</v>
      </c>
      <c r="M51" s="159">
        <v>3</v>
      </c>
      <c r="N51" s="159">
        <v>7</v>
      </c>
      <c r="O51" s="159">
        <v>10</v>
      </c>
      <c r="P51" s="159">
        <v>1</v>
      </c>
      <c r="Q51" s="159">
        <v>6</v>
      </c>
      <c r="R51" s="159">
        <v>8</v>
      </c>
      <c r="S51" s="159">
        <v>15</v>
      </c>
      <c r="T51" s="159">
        <v>5</v>
      </c>
      <c r="U51" s="159">
        <v>9</v>
      </c>
      <c r="V51" s="159">
        <v>11</v>
      </c>
      <c r="W51" s="159">
        <v>22</v>
      </c>
      <c r="X51" s="159">
        <v>18</v>
      </c>
      <c r="Y51" s="159">
        <v>7</v>
      </c>
      <c r="Z51" s="159">
        <v>16</v>
      </c>
      <c r="AA51" s="159">
        <v>12</v>
      </c>
      <c r="AB51" s="159">
        <v>21</v>
      </c>
      <c r="AC51" s="159">
        <v>45</v>
      </c>
      <c r="AD51" s="159">
        <v>18</v>
      </c>
      <c r="AE51" s="159">
        <v>31</v>
      </c>
      <c r="AF51" s="159">
        <v>37</v>
      </c>
      <c r="AG51" s="159">
        <v>23</v>
      </c>
      <c r="AH51" s="159">
        <v>26</v>
      </c>
      <c r="AI51" s="159">
        <v>14</v>
      </c>
      <c r="AJ51" s="159">
        <v>20</v>
      </c>
      <c r="AK51" s="159">
        <v>15</v>
      </c>
      <c r="AL51" s="159">
        <v>29</v>
      </c>
      <c r="AM51" s="159">
        <v>20</v>
      </c>
      <c r="AN51" s="159">
        <v>21</v>
      </c>
      <c r="AO51" s="163">
        <v>12</v>
      </c>
      <c r="AP51" s="164">
        <f>C51+D51+E51+F51</f>
        <v>4</v>
      </c>
      <c r="AQ51" s="164">
        <f>G51+H51+I51+J51</f>
        <v>2</v>
      </c>
      <c r="AR51" s="164">
        <f>K51+L51+M51+N51</f>
        <v>13</v>
      </c>
      <c r="AS51" s="164">
        <f>+O51+P51+Q51+R51</f>
        <v>25</v>
      </c>
      <c r="AT51" s="164">
        <f>+S51+T51+U51+V51</f>
        <v>40</v>
      </c>
      <c r="AU51" s="164">
        <f>+W51+X51+Y51+Z51</f>
        <v>63</v>
      </c>
      <c r="AV51" s="164">
        <f>+AA51+AB51+AC51+AD51</f>
        <v>96</v>
      </c>
      <c r="AW51" s="164">
        <f>+AE51+AF51+AG51+AH51</f>
        <v>117</v>
      </c>
      <c r="AX51" s="164">
        <f>+AI51+AJ51+AK51+AL51</f>
        <v>78</v>
      </c>
    </row>
    <row r="52" spans="2:50" ht="14.25">
      <c r="B52" s="154" t="s">
        <v>16</v>
      </c>
      <c r="C52" s="162">
        <v>3</v>
      </c>
      <c r="D52" s="159">
        <v>4</v>
      </c>
      <c r="E52" s="159">
        <v>12</v>
      </c>
      <c r="F52" s="159">
        <v>2</v>
      </c>
      <c r="G52" s="159">
        <v>6</v>
      </c>
      <c r="H52" s="159">
        <v>9</v>
      </c>
      <c r="I52" s="159">
        <v>11</v>
      </c>
      <c r="J52" s="159">
        <v>17</v>
      </c>
      <c r="K52" s="159">
        <v>18</v>
      </c>
      <c r="L52" s="159">
        <v>20</v>
      </c>
      <c r="M52" s="159">
        <v>10</v>
      </c>
      <c r="N52" s="159">
        <v>41</v>
      </c>
      <c r="O52" s="159">
        <v>69</v>
      </c>
      <c r="P52" s="159">
        <v>85</v>
      </c>
      <c r="Q52" s="159">
        <v>49</v>
      </c>
      <c r="R52" s="159">
        <v>56</v>
      </c>
      <c r="S52" s="159">
        <v>80</v>
      </c>
      <c r="T52" s="159">
        <v>81</v>
      </c>
      <c r="U52" s="159">
        <v>54</v>
      </c>
      <c r="V52" s="159">
        <v>85</v>
      </c>
      <c r="W52" s="159">
        <v>108</v>
      </c>
      <c r="X52" s="159">
        <v>101</v>
      </c>
      <c r="Y52" s="159">
        <v>84</v>
      </c>
      <c r="Z52" s="159">
        <v>142</v>
      </c>
      <c r="AA52" s="159">
        <v>93</v>
      </c>
      <c r="AB52" s="159">
        <v>124</v>
      </c>
      <c r="AC52" s="159">
        <v>97</v>
      </c>
      <c r="AD52" s="159">
        <v>131</v>
      </c>
      <c r="AE52" s="159">
        <v>110</v>
      </c>
      <c r="AF52" s="159">
        <v>122</v>
      </c>
      <c r="AG52" s="159">
        <v>57</v>
      </c>
      <c r="AH52" s="159">
        <v>91</v>
      </c>
      <c r="AI52" s="159">
        <v>107</v>
      </c>
      <c r="AJ52" s="159">
        <v>92</v>
      </c>
      <c r="AK52" s="159">
        <v>63</v>
      </c>
      <c r="AL52" s="159">
        <v>88</v>
      </c>
      <c r="AM52" s="159">
        <v>85</v>
      </c>
      <c r="AN52" s="159">
        <v>82</v>
      </c>
      <c r="AO52" s="163">
        <v>52</v>
      </c>
      <c r="AP52" s="164">
        <f>C52+D52+E52+F52</f>
        <v>21</v>
      </c>
      <c r="AQ52" s="164">
        <f>G52+H52+I52+J52</f>
        <v>43</v>
      </c>
      <c r="AR52" s="164">
        <f>K52+L52+M52+N52</f>
        <v>89</v>
      </c>
      <c r="AS52" s="164">
        <f>+O52+P52+Q52+R52</f>
        <v>259</v>
      </c>
      <c r="AT52" s="164">
        <f>+S52+T52+U52+V52</f>
        <v>300</v>
      </c>
      <c r="AU52" s="164">
        <f>+W52+X52+Y52+Z52</f>
        <v>435</v>
      </c>
      <c r="AV52" s="164">
        <f>+AA52+AB52+AC52+AD52</f>
        <v>445</v>
      </c>
      <c r="AW52" s="164">
        <f>+AE52+AF52+AG52+AH52</f>
        <v>380</v>
      </c>
      <c r="AX52" s="164">
        <f>+AI52+AJ52+AK52+AL52</f>
        <v>350</v>
      </c>
    </row>
    <row r="53" spans="2:50" ht="14.25">
      <c r="B53" s="154" t="s">
        <v>55</v>
      </c>
      <c r="C53" s="162">
        <v>2</v>
      </c>
      <c r="D53" s="159">
        <v>1</v>
      </c>
      <c r="E53" s="159">
        <v>1</v>
      </c>
      <c r="F53" s="159">
        <v>2</v>
      </c>
      <c r="G53" s="159">
        <v>1</v>
      </c>
      <c r="H53" s="159">
        <v>0</v>
      </c>
      <c r="I53" s="159">
        <v>1</v>
      </c>
      <c r="J53" s="159">
        <v>0</v>
      </c>
      <c r="K53" s="159">
        <v>3</v>
      </c>
      <c r="L53" s="159">
        <v>1</v>
      </c>
      <c r="M53" s="159">
        <v>10</v>
      </c>
      <c r="N53" s="159">
        <v>12</v>
      </c>
      <c r="O53" s="159">
        <v>16</v>
      </c>
      <c r="P53" s="159">
        <v>20</v>
      </c>
      <c r="Q53" s="159">
        <v>18</v>
      </c>
      <c r="R53" s="159">
        <v>16</v>
      </c>
      <c r="S53" s="159">
        <v>10</v>
      </c>
      <c r="T53" s="159">
        <v>14</v>
      </c>
      <c r="U53" s="159">
        <v>12</v>
      </c>
      <c r="V53" s="159">
        <v>18</v>
      </c>
      <c r="W53" s="159">
        <v>30</v>
      </c>
      <c r="X53" s="159">
        <v>19</v>
      </c>
      <c r="Y53" s="159">
        <v>8</v>
      </c>
      <c r="Z53" s="159">
        <v>22</v>
      </c>
      <c r="AA53" s="159">
        <v>24</v>
      </c>
      <c r="AB53" s="159">
        <v>31</v>
      </c>
      <c r="AC53" s="159">
        <v>19</v>
      </c>
      <c r="AD53" s="159">
        <v>19</v>
      </c>
      <c r="AE53" s="159">
        <v>11</v>
      </c>
      <c r="AF53" s="159">
        <v>20</v>
      </c>
      <c r="AG53" s="159">
        <v>14</v>
      </c>
      <c r="AH53" s="159">
        <v>8</v>
      </c>
      <c r="AI53" s="159">
        <v>12</v>
      </c>
      <c r="AJ53" s="159">
        <v>10</v>
      </c>
      <c r="AK53" s="159">
        <v>9</v>
      </c>
      <c r="AL53" s="159">
        <v>6</v>
      </c>
      <c r="AM53" s="159">
        <v>15</v>
      </c>
      <c r="AN53" s="159">
        <v>5</v>
      </c>
      <c r="AO53" s="163">
        <v>2</v>
      </c>
      <c r="AP53" s="164">
        <f>C53+D53+E53+F53</f>
        <v>6</v>
      </c>
      <c r="AQ53" s="164">
        <f>G53+H53+I53+J53</f>
        <v>2</v>
      </c>
      <c r="AR53" s="164">
        <f>K53+L53+M53+N53</f>
        <v>26</v>
      </c>
      <c r="AS53" s="164">
        <f>+O53+P53+Q53+R53</f>
        <v>70</v>
      </c>
      <c r="AT53" s="164">
        <f>+S53+T53+U53+V53</f>
        <v>54</v>
      </c>
      <c r="AU53" s="164">
        <f>+W53+X53+Y53+Z53</f>
        <v>79</v>
      </c>
      <c r="AV53" s="164">
        <f>+AA53+AB53+AC53+AD53</f>
        <v>93</v>
      </c>
      <c r="AW53" s="164">
        <f>+AE53+AF53+AG53+AH53</f>
        <v>53</v>
      </c>
      <c r="AX53" s="164">
        <f>+AI53+AJ53+AK53+AL53</f>
        <v>37</v>
      </c>
    </row>
    <row r="54" spans="2:50" ht="14.25">
      <c r="B54" s="154" t="s">
        <v>56</v>
      </c>
      <c r="C54" s="162">
        <v>0</v>
      </c>
      <c r="D54" s="159">
        <v>0</v>
      </c>
      <c r="E54" s="159">
        <v>0</v>
      </c>
      <c r="F54" s="159">
        <v>0</v>
      </c>
      <c r="G54" s="159">
        <v>0</v>
      </c>
      <c r="H54" s="159">
        <v>4</v>
      </c>
      <c r="I54" s="159">
        <v>0</v>
      </c>
      <c r="J54" s="159">
        <v>4</v>
      </c>
      <c r="K54" s="159">
        <v>0</v>
      </c>
      <c r="L54" s="159">
        <v>2</v>
      </c>
      <c r="M54" s="159">
        <v>1</v>
      </c>
      <c r="N54" s="159">
        <v>9</v>
      </c>
      <c r="O54" s="159">
        <v>2</v>
      </c>
      <c r="P54" s="159">
        <v>2</v>
      </c>
      <c r="Q54" s="159">
        <v>0</v>
      </c>
      <c r="R54" s="159">
        <v>2</v>
      </c>
      <c r="S54" s="159">
        <v>4</v>
      </c>
      <c r="T54" s="159">
        <v>5</v>
      </c>
      <c r="U54" s="159">
        <v>5</v>
      </c>
      <c r="V54" s="159">
        <v>3</v>
      </c>
      <c r="W54" s="159">
        <v>4</v>
      </c>
      <c r="X54" s="159">
        <v>5</v>
      </c>
      <c r="Y54" s="159">
        <v>2</v>
      </c>
      <c r="Z54" s="159">
        <v>3</v>
      </c>
      <c r="AA54" s="159">
        <v>3</v>
      </c>
      <c r="AB54" s="159">
        <v>5</v>
      </c>
      <c r="AC54" s="159">
        <v>2</v>
      </c>
      <c r="AD54" s="159">
        <v>5</v>
      </c>
      <c r="AE54" s="159">
        <v>1</v>
      </c>
      <c r="AF54" s="159">
        <v>4</v>
      </c>
      <c r="AG54" s="159">
        <v>2</v>
      </c>
      <c r="AH54" s="159">
        <v>3</v>
      </c>
      <c r="AI54" s="159">
        <v>1</v>
      </c>
      <c r="AJ54" s="159">
        <v>0</v>
      </c>
      <c r="AK54" s="159">
        <v>0</v>
      </c>
      <c r="AL54" s="159">
        <v>2</v>
      </c>
      <c r="AM54" s="159">
        <v>5</v>
      </c>
      <c r="AN54" s="159">
        <v>2</v>
      </c>
      <c r="AO54" s="163">
        <v>1</v>
      </c>
      <c r="AP54" s="164">
        <f>C54+D54+E54+F54</f>
        <v>0</v>
      </c>
      <c r="AQ54" s="164">
        <f>G54+H54+I54+J54</f>
        <v>8</v>
      </c>
      <c r="AR54" s="164">
        <f>K54+L54+M54+N54</f>
        <v>12</v>
      </c>
      <c r="AS54" s="164">
        <f>+O54+P54+Q54+R54</f>
        <v>6</v>
      </c>
      <c r="AT54" s="164">
        <f>+S54+T54+U54+V54</f>
        <v>17</v>
      </c>
      <c r="AU54" s="164">
        <f>+W54+X54+Y54+Z54</f>
        <v>14</v>
      </c>
      <c r="AV54" s="164">
        <f>+AA54+AB54+AC54+AD54</f>
        <v>15</v>
      </c>
      <c r="AW54" s="164">
        <f>+AE54+AF54+AG54+AH54</f>
        <v>10</v>
      </c>
      <c r="AX54" s="164">
        <f>+AI54+AJ54+AK54+AL54</f>
        <v>3</v>
      </c>
    </row>
    <row r="55" spans="2:50" ht="15" thickBot="1">
      <c r="B55" s="155" t="s">
        <v>57</v>
      </c>
      <c r="C55" s="165">
        <v>0</v>
      </c>
      <c r="D55" s="166">
        <v>0</v>
      </c>
      <c r="E55" s="165">
        <v>6</v>
      </c>
      <c r="F55" s="165">
        <v>2</v>
      </c>
      <c r="G55" s="165">
        <v>2</v>
      </c>
      <c r="H55" s="165">
        <v>4</v>
      </c>
      <c r="I55" s="165">
        <v>3</v>
      </c>
      <c r="J55" s="165">
        <v>4</v>
      </c>
      <c r="K55" s="165">
        <v>12</v>
      </c>
      <c r="L55" s="165">
        <v>11</v>
      </c>
      <c r="M55" s="165">
        <v>11</v>
      </c>
      <c r="N55" s="165">
        <v>10</v>
      </c>
      <c r="O55" s="165">
        <v>17</v>
      </c>
      <c r="P55" s="165">
        <v>15</v>
      </c>
      <c r="Q55" s="165">
        <v>2</v>
      </c>
      <c r="R55" s="165">
        <v>16</v>
      </c>
      <c r="S55" s="165">
        <v>14</v>
      </c>
      <c r="T55" s="165">
        <v>19</v>
      </c>
      <c r="U55" s="165">
        <v>9</v>
      </c>
      <c r="V55" s="165">
        <v>34</v>
      </c>
      <c r="W55" s="165">
        <v>10</v>
      </c>
      <c r="X55" s="165">
        <v>27</v>
      </c>
      <c r="Y55" s="165">
        <v>25</v>
      </c>
      <c r="Z55" s="165">
        <v>54</v>
      </c>
      <c r="AA55" s="165">
        <v>22</v>
      </c>
      <c r="AB55" s="165">
        <v>54</v>
      </c>
      <c r="AC55" s="165">
        <v>21</v>
      </c>
      <c r="AD55" s="165">
        <v>22</v>
      </c>
      <c r="AE55" s="165">
        <v>35</v>
      </c>
      <c r="AF55" s="165">
        <v>37</v>
      </c>
      <c r="AG55" s="165">
        <v>10</v>
      </c>
      <c r="AH55" s="165">
        <v>0</v>
      </c>
      <c r="AI55" s="165">
        <v>18</v>
      </c>
      <c r="AJ55" s="165">
        <v>17</v>
      </c>
      <c r="AK55" s="165">
        <v>26</v>
      </c>
      <c r="AL55" s="165">
        <v>23</v>
      </c>
      <c r="AM55" s="165">
        <v>24</v>
      </c>
      <c r="AN55" s="165">
        <v>19</v>
      </c>
      <c r="AO55" s="167">
        <v>12</v>
      </c>
      <c r="AP55" s="168">
        <f>C55+D55+E55+F55</f>
        <v>8</v>
      </c>
      <c r="AQ55" s="168">
        <f>G55+H55+I55+J55</f>
        <v>13</v>
      </c>
      <c r="AR55" s="168">
        <f>K55+L55+M55+N55</f>
        <v>44</v>
      </c>
      <c r="AS55" s="168">
        <f>+O55+P55+Q55+R55</f>
        <v>50</v>
      </c>
      <c r="AT55" s="168">
        <f>+S55+T55+U55+V55</f>
        <v>76</v>
      </c>
      <c r="AU55" s="168">
        <f>+W55+X55+Y55+Z55</f>
        <v>116</v>
      </c>
      <c r="AV55" s="168">
        <f>+AA55+AB55+AC55+AD55</f>
        <v>119</v>
      </c>
      <c r="AW55" s="168">
        <f>+AE55+AF55+AG55+AH55</f>
        <v>82</v>
      </c>
      <c r="AX55" s="168">
        <f>+AI55+AJ55+AK55+AL55</f>
        <v>84</v>
      </c>
    </row>
    <row r="56" spans="2:50" ht="15" thickBot="1">
      <c r="B56" s="156" t="s">
        <v>65</v>
      </c>
      <c r="C56" s="169">
        <f aca="true" t="shared" si="0" ref="C56:S56">SUM(C6:C55)</f>
        <v>78</v>
      </c>
      <c r="D56" s="169">
        <f t="shared" si="0"/>
        <v>101</v>
      </c>
      <c r="E56" s="169">
        <f t="shared" si="0"/>
        <v>149</v>
      </c>
      <c r="F56" s="169">
        <f t="shared" si="0"/>
        <v>149</v>
      </c>
      <c r="G56" s="169">
        <f t="shared" si="0"/>
        <v>192</v>
      </c>
      <c r="H56" s="169">
        <f t="shared" si="0"/>
        <v>186</v>
      </c>
      <c r="I56" s="169">
        <f t="shared" si="0"/>
        <v>136</v>
      </c>
      <c r="J56" s="169">
        <f t="shared" si="0"/>
        <v>179</v>
      </c>
      <c r="K56" s="169">
        <f t="shared" si="0"/>
        <v>305</v>
      </c>
      <c r="L56" s="169">
        <f t="shared" si="0"/>
        <v>384</v>
      </c>
      <c r="M56" s="169">
        <f t="shared" si="0"/>
        <v>379</v>
      </c>
      <c r="N56" s="169">
        <f t="shared" si="0"/>
        <v>605</v>
      </c>
      <c r="O56" s="169">
        <f t="shared" si="0"/>
        <v>596</v>
      </c>
      <c r="P56" s="169">
        <f t="shared" si="0"/>
        <v>732</v>
      </c>
      <c r="Q56" s="169">
        <f t="shared" si="0"/>
        <v>495</v>
      </c>
      <c r="R56" s="169">
        <f t="shared" si="0"/>
        <v>667</v>
      </c>
      <c r="S56" s="169">
        <f t="shared" si="0"/>
        <v>818</v>
      </c>
      <c r="T56" s="169">
        <f>SUM(T6:T55)</f>
        <v>887</v>
      </c>
      <c r="U56" s="169">
        <f>SUM(U6:U55)</f>
        <v>713</v>
      </c>
      <c r="V56" s="169">
        <f>SUM(V6:V55)</f>
        <v>890</v>
      </c>
      <c r="W56" s="169">
        <v>1371</v>
      </c>
      <c r="X56" s="169">
        <f>SUM(X6:X55)</f>
        <v>1606</v>
      </c>
      <c r="Y56" s="169">
        <f>SUM(Y6:Y55)</f>
        <v>1062</v>
      </c>
      <c r="Z56" s="169">
        <f aca="true" t="shared" si="1" ref="Z56:AE56">SUM(Z6:Z55)</f>
        <v>1491</v>
      </c>
      <c r="AA56" s="169">
        <f t="shared" si="1"/>
        <v>1534</v>
      </c>
      <c r="AB56" s="169">
        <f t="shared" si="1"/>
        <v>1764</v>
      </c>
      <c r="AC56" s="169">
        <f t="shared" si="1"/>
        <v>1292</v>
      </c>
      <c r="AD56" s="169">
        <f t="shared" si="1"/>
        <v>1522</v>
      </c>
      <c r="AE56" s="169">
        <f t="shared" si="1"/>
        <v>1504</v>
      </c>
      <c r="AF56" s="169">
        <f>SUM(AF6:AF55)</f>
        <v>1425</v>
      </c>
      <c r="AG56" s="169">
        <f>SUM(AG6:AG55)</f>
        <v>962</v>
      </c>
      <c r="AH56" s="169">
        <f aca="true" t="shared" si="2" ref="AH56:AM56">SUM(AH6:AH55)</f>
        <v>1100</v>
      </c>
      <c r="AI56" s="169">
        <f t="shared" si="2"/>
        <v>1182</v>
      </c>
      <c r="AJ56" s="169">
        <f t="shared" si="2"/>
        <v>1145</v>
      </c>
      <c r="AK56" s="169">
        <f t="shared" si="2"/>
        <v>727</v>
      </c>
      <c r="AL56" s="169">
        <f t="shared" si="2"/>
        <v>1038</v>
      </c>
      <c r="AM56" s="169">
        <f t="shared" si="2"/>
        <v>1045</v>
      </c>
      <c r="AN56" s="169">
        <f>SUM(AN6:AN55)</f>
        <v>1000</v>
      </c>
      <c r="AO56" s="169">
        <f>SUM(AO6:AO55)</f>
        <v>707</v>
      </c>
      <c r="AP56" s="169">
        <f>SUM(AP6:AP55)</f>
        <v>477</v>
      </c>
      <c r="AQ56" s="169">
        <f>SUM(AQ6:AQ55)</f>
        <v>693</v>
      </c>
      <c r="AR56" s="169">
        <f>SUM(AR6:AR55)</f>
        <v>1673</v>
      </c>
      <c r="AS56" s="170">
        <f>SUM(AS6:AS55)</f>
        <v>2490</v>
      </c>
      <c r="AT56" s="171">
        <f>+S56+T56+U56+V56</f>
        <v>3308</v>
      </c>
      <c r="AU56" s="171">
        <f>+W56+X56+Y56+Z56</f>
        <v>5530</v>
      </c>
      <c r="AV56" s="171">
        <f>+AA56+AB56+AC56+AD56</f>
        <v>6112</v>
      </c>
      <c r="AW56" s="171">
        <f>+AE56+AF56+AG56+AH56</f>
        <v>4991</v>
      </c>
      <c r="AX56" s="171">
        <f>+AI56+AJ56+AK56+AL56</f>
        <v>4092</v>
      </c>
    </row>
    <row r="57" ht="12.75">
      <c r="W57" s="149"/>
    </row>
    <row r="58" spans="2:23" ht="30" customHeight="1">
      <c r="B58" s="255" t="s">
        <v>184</v>
      </c>
      <c r="C58" s="255"/>
      <c r="D58" s="255"/>
      <c r="E58" s="255"/>
      <c r="W58" s="149"/>
    </row>
    <row r="59" ht="13.5" thickBot="1"/>
    <row r="60" spans="3:45" ht="39" customHeight="1" thickBot="1">
      <c r="C60" s="152" t="s">
        <v>17</v>
      </c>
      <c r="D60" s="152" t="s">
        <v>18</v>
      </c>
      <c r="E60" s="152" t="s">
        <v>19</v>
      </c>
      <c r="F60" s="152" t="s">
        <v>69</v>
      </c>
      <c r="G60" s="152" t="s">
        <v>73</v>
      </c>
      <c r="H60" s="152" t="s">
        <v>75</v>
      </c>
      <c r="I60" s="152" t="s">
        <v>78</v>
      </c>
      <c r="J60" s="152" t="s">
        <v>80</v>
      </c>
      <c r="K60" s="152" t="s">
        <v>83</v>
      </c>
      <c r="L60" s="152" t="s">
        <v>86</v>
      </c>
      <c r="M60" s="152" t="s">
        <v>96</v>
      </c>
      <c r="N60" s="152" t="s">
        <v>99</v>
      </c>
      <c r="O60" s="152" t="s">
        <v>101</v>
      </c>
      <c r="P60" s="152" t="s">
        <v>103</v>
      </c>
      <c r="Q60" s="152" t="s">
        <v>108</v>
      </c>
      <c r="R60" s="152" t="s">
        <v>113</v>
      </c>
      <c r="S60" s="152" t="s">
        <v>115</v>
      </c>
      <c r="T60" s="152" t="s">
        <v>145</v>
      </c>
      <c r="U60" s="152" t="s">
        <v>149</v>
      </c>
      <c r="V60" s="152" t="s">
        <v>159</v>
      </c>
      <c r="W60" s="152" t="s">
        <v>161</v>
      </c>
      <c r="X60" s="152" t="s">
        <v>167</v>
      </c>
      <c r="Y60" s="152" t="s">
        <v>169</v>
      </c>
      <c r="Z60" s="152" t="s">
        <v>174</v>
      </c>
      <c r="AA60" s="152" t="s">
        <v>176</v>
      </c>
      <c r="AB60" s="152" t="s">
        <v>178</v>
      </c>
      <c r="AC60" s="152" t="s">
        <v>194</v>
      </c>
      <c r="AD60" s="152" t="s">
        <v>199</v>
      </c>
      <c r="AE60" s="152" t="s">
        <v>202</v>
      </c>
      <c r="AF60" s="152" t="s">
        <v>205</v>
      </c>
      <c r="AG60" s="152" t="s">
        <v>208</v>
      </c>
      <c r="AH60" s="152" t="s">
        <v>213</v>
      </c>
      <c r="AI60" s="152" t="s">
        <v>216</v>
      </c>
      <c r="AJ60" s="152" t="s">
        <v>219</v>
      </c>
      <c r="AK60" s="152" t="s">
        <v>225</v>
      </c>
      <c r="AL60" s="152" t="s">
        <v>179</v>
      </c>
      <c r="AM60" s="152" t="s">
        <v>180</v>
      </c>
      <c r="AN60" s="152" t="s">
        <v>181</v>
      </c>
      <c r="AO60" s="152" t="s">
        <v>182</v>
      </c>
      <c r="AP60" s="152" t="s">
        <v>183</v>
      </c>
      <c r="AQ60" s="152" t="s">
        <v>173</v>
      </c>
      <c r="AR60" s="152" t="s">
        <v>198</v>
      </c>
      <c r="AS60" s="152" t="s">
        <v>212</v>
      </c>
    </row>
    <row r="61" spans="2:45" ht="14.25">
      <c r="B61" s="153" t="s">
        <v>21</v>
      </c>
      <c r="C61" s="172">
        <f aca="true" t="shared" si="3" ref="C61:R76">+(G6-C6)/C6</f>
        <v>0</v>
      </c>
      <c r="D61" s="173">
        <f t="shared" si="3"/>
        <v>0.25</v>
      </c>
      <c r="E61" s="173">
        <f t="shared" si="3"/>
        <v>0</v>
      </c>
      <c r="F61" s="173">
        <f t="shared" si="3"/>
        <v>1</v>
      </c>
      <c r="G61" s="173">
        <f t="shared" si="3"/>
        <v>1.2</v>
      </c>
      <c r="H61" s="174">
        <f t="shared" si="3"/>
        <v>1.4</v>
      </c>
      <c r="I61" s="174">
        <f t="shared" si="3"/>
        <v>2</v>
      </c>
      <c r="J61" s="174">
        <f t="shared" si="3"/>
        <v>2.25</v>
      </c>
      <c r="K61" s="174">
        <f t="shared" si="3"/>
        <v>0.18181818181818182</v>
      </c>
      <c r="L61" s="174">
        <f t="shared" si="3"/>
        <v>0.5</v>
      </c>
      <c r="M61" s="174">
        <f t="shared" si="3"/>
        <v>0.6666666666666666</v>
      </c>
      <c r="N61" s="174">
        <f t="shared" si="3"/>
        <v>0.7692307692307693</v>
      </c>
      <c r="O61" s="174">
        <f t="shared" si="3"/>
        <v>0.07692307692307693</v>
      </c>
      <c r="P61" s="174">
        <f t="shared" si="3"/>
        <v>-0.5</v>
      </c>
      <c r="Q61" s="174">
        <f t="shared" si="3"/>
        <v>0.4</v>
      </c>
      <c r="R61" s="174">
        <f t="shared" si="3"/>
        <v>-0.5652173913043478</v>
      </c>
      <c r="S61" s="174">
        <f>+(W6-S6)/S6</f>
        <v>1.3571428571428572</v>
      </c>
      <c r="T61" s="174">
        <f>+(X6-T6)/T6</f>
        <v>3.5555555555555554</v>
      </c>
      <c r="U61" s="174">
        <f>+(Y6-U6)/U6</f>
        <v>0.09523809523809523</v>
      </c>
      <c r="V61" s="174">
        <f>+(Z6-V6)/V6</f>
        <v>2.5</v>
      </c>
      <c r="W61" s="174">
        <f>+(AA6-W6)/W6</f>
        <v>0.30303030303030304</v>
      </c>
      <c r="X61" s="174">
        <f>+(AB6-X6)/X6</f>
        <v>0.17073170731707318</v>
      </c>
      <c r="Y61" s="174">
        <f>+(AC6-Y6)/Y6</f>
        <v>2.0434782608695654</v>
      </c>
      <c r="Z61" s="174">
        <f>+(AD6-Z6)/Z6</f>
        <v>0.2571428571428571</v>
      </c>
      <c r="AA61" s="174">
        <f>+(AE6-AA6)/AA6</f>
        <v>-0.27906976744186046</v>
      </c>
      <c r="AB61" s="174">
        <f>+(AF6-AB6)/AB6</f>
        <v>-0.041666666666666664</v>
      </c>
      <c r="AC61" s="174">
        <f>+(AG6-AC6)/AC6</f>
        <v>-0.7571428571428571</v>
      </c>
      <c r="AD61" s="174">
        <f>+(AH6-AD6)/AD6</f>
        <v>-0.2727272727272727</v>
      </c>
      <c r="AE61" s="174">
        <f>+(AI6-AE6)/AE6</f>
        <v>-0.25806451612903225</v>
      </c>
      <c r="AF61" s="174">
        <f>+(AJ6-AF6)/AF6</f>
        <v>-0.4782608695652174</v>
      </c>
      <c r="AG61" s="174">
        <f>+(AK6-AG6)/AG6</f>
        <v>-0.17647058823529413</v>
      </c>
      <c r="AH61" s="174">
        <f>+(AL6-AH6)/AH6</f>
        <v>0.59375</v>
      </c>
      <c r="AI61" s="174">
        <f>+(AM6-AI6)/AI6</f>
        <v>0.391304347826087</v>
      </c>
      <c r="AJ61" s="174">
        <f>+(AN6-AJ6)/AJ6</f>
        <v>0.4166666666666667</v>
      </c>
      <c r="AK61" s="174">
        <f>+(AO6-AK6)/AK6</f>
        <v>1.1428571428571428</v>
      </c>
      <c r="AL61" s="175">
        <f aca="true" t="shared" si="4" ref="AL61:AS82">+(AQ6-AP6)/AP6</f>
        <v>0.21428571428571427</v>
      </c>
      <c r="AM61" s="175">
        <f t="shared" si="4"/>
        <v>1.6470588235294117</v>
      </c>
      <c r="AN61" s="175">
        <f t="shared" si="4"/>
        <v>0.5333333333333333</v>
      </c>
      <c r="AO61" s="175">
        <f t="shared" si="4"/>
        <v>-0.21739130434782608</v>
      </c>
      <c r="AP61" s="175">
        <f t="shared" si="4"/>
        <v>1.4444444444444444</v>
      </c>
      <c r="AQ61" s="175">
        <f t="shared" si="4"/>
        <v>0.553030303030303</v>
      </c>
      <c r="AR61" s="175">
        <f t="shared" si="4"/>
        <v>-0.3853658536585366</v>
      </c>
      <c r="AS61" s="175">
        <f t="shared" si="4"/>
        <v>-0.1111111111111111</v>
      </c>
    </row>
    <row r="62" spans="2:45" ht="14.25">
      <c r="B62" s="154" t="s">
        <v>22</v>
      </c>
      <c r="C62" s="176"/>
      <c r="D62" s="174"/>
      <c r="E62" s="174">
        <f t="shared" si="3"/>
        <v>-1</v>
      </c>
      <c r="F62" s="174">
        <f t="shared" si="3"/>
        <v>0</v>
      </c>
      <c r="G62" s="174"/>
      <c r="H62" s="174">
        <f t="shared" si="3"/>
        <v>1</v>
      </c>
      <c r="I62" s="174"/>
      <c r="J62" s="174">
        <f t="shared" si="3"/>
        <v>4</v>
      </c>
      <c r="K62" s="174">
        <f t="shared" si="3"/>
        <v>-0.3333333333333333</v>
      </c>
      <c r="L62" s="174">
        <f t="shared" si="3"/>
        <v>0.25</v>
      </c>
      <c r="M62" s="174">
        <f t="shared" si="3"/>
        <v>-0.6666666666666666</v>
      </c>
      <c r="N62" s="174">
        <f t="shared" si="3"/>
        <v>-0.6</v>
      </c>
      <c r="O62" s="174">
        <f t="shared" si="3"/>
        <v>0.25</v>
      </c>
      <c r="P62" s="174">
        <f t="shared" si="3"/>
        <v>0</v>
      </c>
      <c r="Q62" s="174">
        <f t="shared" si="3"/>
        <v>2</v>
      </c>
      <c r="R62" s="174">
        <f t="shared" si="3"/>
        <v>-0.25</v>
      </c>
      <c r="S62" s="174">
        <f>+(W7-S7)/S7</f>
        <v>2</v>
      </c>
      <c r="T62" s="174">
        <f aca="true" t="shared" si="5" ref="T62:T111">+(X7-T7)/T7</f>
        <v>3.6</v>
      </c>
      <c r="U62" s="174">
        <f aca="true" t="shared" si="6" ref="U62:U111">+(Y7-U7)/U7</f>
        <v>5</v>
      </c>
      <c r="V62" s="174">
        <f aca="true" t="shared" si="7" ref="V62:V111">+(Z7-V7)/V7</f>
        <v>5</v>
      </c>
      <c r="W62" s="174">
        <f aca="true" t="shared" si="8" ref="W62:W111">+(AA7-W7)/W7</f>
        <v>0.26666666666666666</v>
      </c>
      <c r="X62" s="174">
        <f aca="true" t="shared" si="9" ref="X62:AF111">+(AB7-X7)/X7</f>
        <v>-0.13043478260869565</v>
      </c>
      <c r="Y62" s="174">
        <f aca="true" t="shared" si="10" ref="Y62:Y76">+(AC7-Y7)/Y7</f>
        <v>-0.3333333333333333</v>
      </c>
      <c r="Z62" s="174">
        <f aca="true" t="shared" si="11" ref="Z62:Z76">+(AD7-Z7)/Z7</f>
        <v>-0.05555555555555555</v>
      </c>
      <c r="AA62" s="174">
        <f aca="true" t="shared" si="12" ref="AA62:AA76">+(AE7-AA7)/AA7</f>
        <v>-0.42105263157894735</v>
      </c>
      <c r="AB62" s="174">
        <f aca="true" t="shared" si="13" ref="AB62:AB76">+(AF7-AB7)/AB7</f>
        <v>-0.3</v>
      </c>
      <c r="AC62" s="174">
        <f aca="true" t="shared" si="14" ref="AC62:AC76">+(AG7-AC7)/AC7</f>
        <v>-0.5833333333333334</v>
      </c>
      <c r="AD62" s="174">
        <f aca="true" t="shared" si="15" ref="AD62:AD76">+(AH7-AD7)/AD7</f>
        <v>-0.4117647058823529</v>
      </c>
      <c r="AE62" s="174">
        <f aca="true" t="shared" si="16" ref="AE62:AE76">+(AI7-AE7)/AE7</f>
        <v>0</v>
      </c>
      <c r="AF62" s="174">
        <f aca="true" t="shared" si="17" ref="AF62:AF76">+(AJ7-AF7)/AF7</f>
        <v>-0.5</v>
      </c>
      <c r="AG62" s="174">
        <f aca="true" t="shared" si="18" ref="AG62:AG76">+(AK7-AG7)/AG7</f>
        <v>-0.2</v>
      </c>
      <c r="AH62" s="174">
        <f aca="true" t="shared" si="19" ref="AH62:AH76">+(AL7-AH7)/AH7</f>
        <v>-0.1</v>
      </c>
      <c r="AI62" s="174">
        <f aca="true" t="shared" si="20" ref="AI62:AI76">+(AM7-AI7)/AI7</f>
        <v>-0.8181818181818182</v>
      </c>
      <c r="AJ62" s="174">
        <f aca="true" t="shared" si="21" ref="AJ62:AJ76">+(AN7-AJ7)/AJ7</f>
        <v>1</v>
      </c>
      <c r="AK62" s="174">
        <f>+(AO7-AK7)/AK7</f>
        <v>-0.25</v>
      </c>
      <c r="AL62" s="177">
        <f t="shared" si="4"/>
        <v>-0.2</v>
      </c>
      <c r="AM62" s="177">
        <f t="shared" si="4"/>
        <v>4.75</v>
      </c>
      <c r="AN62" s="177">
        <f t="shared" si="4"/>
        <v>-0.391304347826087</v>
      </c>
      <c r="AO62" s="177">
        <f t="shared" si="4"/>
        <v>0.14285714285714285</v>
      </c>
      <c r="AP62" s="177">
        <f t="shared" si="4"/>
        <v>3.625</v>
      </c>
      <c r="AQ62" s="177">
        <f t="shared" si="4"/>
        <v>-0.08108108108108109</v>
      </c>
      <c r="AR62" s="177">
        <f t="shared" si="4"/>
        <v>-0.4117647058823529</v>
      </c>
      <c r="AS62" s="177">
        <f t="shared" si="4"/>
        <v>-0.225</v>
      </c>
    </row>
    <row r="63" spans="2:45" ht="14.25">
      <c r="B63" s="154" t="s">
        <v>23</v>
      </c>
      <c r="C63" s="176">
        <f t="shared" si="3"/>
        <v>-0.2</v>
      </c>
      <c r="D63" s="174">
        <f t="shared" si="3"/>
        <v>-0.2222222222222222</v>
      </c>
      <c r="E63" s="174">
        <f t="shared" si="3"/>
        <v>-0.4166666666666667</v>
      </c>
      <c r="F63" s="174">
        <f t="shared" si="3"/>
        <v>-0.4375</v>
      </c>
      <c r="G63" s="174">
        <f t="shared" si="3"/>
        <v>-0.3333333333333333</v>
      </c>
      <c r="H63" s="174">
        <f t="shared" si="3"/>
        <v>0.8571428571428571</v>
      </c>
      <c r="I63" s="174">
        <f t="shared" si="3"/>
        <v>1.4285714285714286</v>
      </c>
      <c r="J63" s="174">
        <f t="shared" si="3"/>
        <v>3.3333333333333335</v>
      </c>
      <c r="K63" s="174">
        <f t="shared" si="3"/>
        <v>3.375</v>
      </c>
      <c r="L63" s="174">
        <f t="shared" si="3"/>
        <v>0.7692307692307693</v>
      </c>
      <c r="M63" s="174">
        <f t="shared" si="3"/>
        <v>0.5294117647058824</v>
      </c>
      <c r="N63" s="174">
        <f t="shared" si="3"/>
        <v>0.02564102564102564</v>
      </c>
      <c r="O63" s="174">
        <f t="shared" si="3"/>
        <v>0.6285714285714286</v>
      </c>
      <c r="P63" s="174">
        <f t="shared" si="3"/>
        <v>0.10869565217391304</v>
      </c>
      <c r="Q63" s="174">
        <f t="shared" si="3"/>
        <v>-0.15384615384615385</v>
      </c>
      <c r="R63" s="174">
        <f t="shared" si="3"/>
        <v>-0.175</v>
      </c>
      <c r="S63" s="174">
        <f>+(W8-S8)/S8</f>
        <v>-0.22807017543859648</v>
      </c>
      <c r="T63" s="174">
        <f t="shared" si="5"/>
        <v>0.21568627450980393</v>
      </c>
      <c r="U63" s="174">
        <f t="shared" si="6"/>
        <v>1</v>
      </c>
      <c r="V63" s="174">
        <f t="shared" si="7"/>
        <v>0.7272727272727273</v>
      </c>
      <c r="W63" s="174">
        <f t="shared" si="8"/>
        <v>0.5</v>
      </c>
      <c r="X63" s="174">
        <f t="shared" si="9"/>
        <v>-0.25806451612903225</v>
      </c>
      <c r="Y63" s="174">
        <f t="shared" si="10"/>
        <v>0</v>
      </c>
      <c r="Z63" s="174">
        <f t="shared" si="11"/>
        <v>-0.12280701754385964</v>
      </c>
      <c r="AA63" s="174">
        <f t="shared" si="12"/>
        <v>-0.25757575757575757</v>
      </c>
      <c r="AB63" s="174">
        <f t="shared" si="13"/>
        <v>0.043478260869565216</v>
      </c>
      <c r="AC63" s="174">
        <f t="shared" si="14"/>
        <v>-0.36363636363636365</v>
      </c>
      <c r="AD63" s="174">
        <f t="shared" si="15"/>
        <v>-0.4</v>
      </c>
      <c r="AE63" s="174">
        <f t="shared" si="16"/>
        <v>-0.3877551020408163</v>
      </c>
      <c r="AF63" s="174">
        <f t="shared" si="17"/>
        <v>-0.3541666666666667</v>
      </c>
      <c r="AG63" s="174">
        <f t="shared" si="18"/>
        <v>-0.5</v>
      </c>
      <c r="AH63" s="174">
        <f t="shared" si="19"/>
        <v>-0.16666666666666666</v>
      </c>
      <c r="AI63" s="174">
        <f t="shared" si="20"/>
        <v>0.23333333333333334</v>
      </c>
      <c r="AJ63" s="174">
        <f t="shared" si="21"/>
        <v>-0.41935483870967744</v>
      </c>
      <c r="AK63" s="174">
        <f>+(AO8-AK8)/AK8</f>
        <v>0.7857142857142857</v>
      </c>
      <c r="AL63" s="177">
        <f t="shared" si="4"/>
        <v>-0.3114754098360656</v>
      </c>
      <c r="AM63" s="177">
        <f t="shared" si="4"/>
        <v>1.1428571428571428</v>
      </c>
      <c r="AN63" s="177">
        <f t="shared" si="4"/>
        <v>0.6333333333333333</v>
      </c>
      <c r="AO63" s="177">
        <f t="shared" si="4"/>
        <v>0.10884353741496598</v>
      </c>
      <c r="AP63" s="177">
        <f t="shared" si="4"/>
        <v>0.26993865030674846</v>
      </c>
      <c r="AQ63" s="177">
        <f t="shared" si="4"/>
        <v>-0.004830917874396135</v>
      </c>
      <c r="AR63" s="177">
        <f t="shared" si="4"/>
        <v>-0.24757281553398058</v>
      </c>
      <c r="AS63" s="177">
        <f t="shared" si="4"/>
        <v>-0.3548387096774194</v>
      </c>
    </row>
    <row r="64" spans="2:45" ht="14.25">
      <c r="B64" s="154" t="s">
        <v>24</v>
      </c>
      <c r="C64" s="176"/>
      <c r="D64" s="174"/>
      <c r="E64" s="174"/>
      <c r="F64" s="174"/>
      <c r="G64" s="174">
        <f t="shared" si="3"/>
        <v>0.75</v>
      </c>
      <c r="H64" s="174">
        <f t="shared" si="3"/>
        <v>-0.75</v>
      </c>
      <c r="I64" s="174"/>
      <c r="J64" s="174"/>
      <c r="K64" s="174">
        <f t="shared" si="3"/>
        <v>-0.2857142857142857</v>
      </c>
      <c r="L64" s="174">
        <f t="shared" si="3"/>
        <v>1</v>
      </c>
      <c r="M64" s="174"/>
      <c r="N64" s="174">
        <f t="shared" si="3"/>
        <v>-0.5</v>
      </c>
      <c r="O64" s="174">
        <f t="shared" si="3"/>
        <v>-1</v>
      </c>
      <c r="P64" s="174">
        <f t="shared" si="3"/>
        <v>1</v>
      </c>
      <c r="Q64" s="174">
        <f t="shared" si="3"/>
        <v>1</v>
      </c>
      <c r="R64" s="174">
        <f t="shared" si="3"/>
        <v>-0.3333333333333333</v>
      </c>
      <c r="S64" s="174"/>
      <c r="T64" s="174">
        <f t="shared" si="5"/>
        <v>1</v>
      </c>
      <c r="U64" s="174">
        <f t="shared" si="6"/>
        <v>-0.25</v>
      </c>
      <c r="V64" s="174">
        <f t="shared" si="7"/>
        <v>11.5</v>
      </c>
      <c r="W64" s="174">
        <f t="shared" si="8"/>
        <v>0</v>
      </c>
      <c r="X64" s="174">
        <f t="shared" si="9"/>
        <v>1</v>
      </c>
      <c r="Y64" s="174">
        <f t="shared" si="10"/>
        <v>0.3333333333333333</v>
      </c>
      <c r="Z64" s="174">
        <f t="shared" si="11"/>
        <v>-0.52</v>
      </c>
      <c r="AA64" s="174">
        <f t="shared" si="12"/>
        <v>5.5</v>
      </c>
      <c r="AB64" s="174">
        <f t="shared" si="13"/>
        <v>-0.25</v>
      </c>
      <c r="AC64" s="174">
        <f t="shared" si="14"/>
        <v>0.75</v>
      </c>
      <c r="AD64" s="174">
        <f t="shared" si="15"/>
        <v>-0.08333333333333333</v>
      </c>
      <c r="AE64" s="174">
        <f t="shared" si="16"/>
        <v>-0.8846153846153846</v>
      </c>
      <c r="AF64" s="174">
        <f t="shared" si="17"/>
        <v>-0.3333333333333333</v>
      </c>
      <c r="AG64" s="174">
        <f t="shared" si="18"/>
        <v>-0.5714285714285714</v>
      </c>
      <c r="AH64" s="174">
        <f t="shared" si="19"/>
        <v>-0.5454545454545454</v>
      </c>
      <c r="AI64" s="174">
        <f t="shared" si="20"/>
        <v>-0.3333333333333333</v>
      </c>
      <c r="AJ64" s="174">
        <f t="shared" si="21"/>
        <v>-0.25</v>
      </c>
      <c r="AK64" s="174">
        <f>+(AO9-AK9)/AK9</f>
        <v>1</v>
      </c>
      <c r="AL64" s="177"/>
      <c r="AM64" s="177">
        <f t="shared" si="4"/>
        <v>0.75</v>
      </c>
      <c r="AN64" s="177">
        <f t="shared" si="4"/>
        <v>-0.14285714285714285</v>
      </c>
      <c r="AO64" s="177">
        <f t="shared" si="4"/>
        <v>-0.16666666666666666</v>
      </c>
      <c r="AP64" s="177">
        <f t="shared" si="4"/>
        <v>3</v>
      </c>
      <c r="AQ64" s="177">
        <f t="shared" si="4"/>
        <v>-0.1</v>
      </c>
      <c r="AR64" s="177">
        <f t="shared" si="4"/>
        <v>0.5555555555555556</v>
      </c>
      <c r="AS64" s="177">
        <f t="shared" si="4"/>
        <v>-0.6607142857142857</v>
      </c>
    </row>
    <row r="65" spans="2:45" ht="14.25">
      <c r="B65" s="154" t="s">
        <v>104</v>
      </c>
      <c r="C65" s="176"/>
      <c r="D65" s="174"/>
      <c r="E65" s="174"/>
      <c r="F65" s="174">
        <f t="shared" si="3"/>
        <v>-0.3333333333333333</v>
      </c>
      <c r="G65" s="174">
        <f t="shared" si="3"/>
        <v>-0.75</v>
      </c>
      <c r="H65" s="174">
        <f t="shared" si="3"/>
        <v>-0.6666666666666666</v>
      </c>
      <c r="I65" s="174">
        <f t="shared" si="3"/>
        <v>0.8</v>
      </c>
      <c r="J65" s="174">
        <f t="shared" si="3"/>
        <v>-0.5</v>
      </c>
      <c r="K65" s="174">
        <f t="shared" si="3"/>
        <v>5</v>
      </c>
      <c r="L65" s="174">
        <f t="shared" si="3"/>
        <v>6</v>
      </c>
      <c r="M65" s="174">
        <f t="shared" si="3"/>
        <v>-0.8888888888888888</v>
      </c>
      <c r="N65" s="174">
        <f t="shared" si="3"/>
        <v>2.5</v>
      </c>
      <c r="O65" s="174">
        <f t="shared" si="3"/>
        <v>7.666666666666667</v>
      </c>
      <c r="P65" s="174">
        <f t="shared" si="3"/>
        <v>3</v>
      </c>
      <c r="Q65" s="174">
        <f t="shared" si="3"/>
        <v>7</v>
      </c>
      <c r="R65" s="174">
        <f t="shared" si="3"/>
        <v>0.5714285714285714</v>
      </c>
      <c r="S65" s="174">
        <f aca="true" t="shared" si="22" ref="S65:S89">+(W10-S10)/S10</f>
        <v>-0.6538461538461539</v>
      </c>
      <c r="T65" s="174">
        <f t="shared" si="5"/>
        <v>-0.5714285714285714</v>
      </c>
      <c r="U65" s="174">
        <f t="shared" si="6"/>
        <v>0.5</v>
      </c>
      <c r="V65" s="174">
        <f t="shared" si="7"/>
        <v>0.7272727272727273</v>
      </c>
      <c r="W65" s="174">
        <f t="shared" si="8"/>
        <v>0.2777777777777778</v>
      </c>
      <c r="X65" s="174">
        <f t="shared" si="9"/>
        <v>1</v>
      </c>
      <c r="Y65" s="174">
        <f t="shared" si="10"/>
        <v>1</v>
      </c>
      <c r="Z65" s="174">
        <f t="shared" si="11"/>
        <v>-0.6842105263157895</v>
      </c>
      <c r="AA65" s="174">
        <f t="shared" si="12"/>
        <v>-0.30434782608695654</v>
      </c>
      <c r="AB65" s="174">
        <f t="shared" si="13"/>
        <v>-0.5</v>
      </c>
      <c r="AC65" s="174">
        <f t="shared" si="14"/>
        <v>-0.4166666666666667</v>
      </c>
      <c r="AD65" s="174">
        <f t="shared" si="15"/>
        <v>0.5</v>
      </c>
      <c r="AE65" s="174">
        <f t="shared" si="16"/>
        <v>-0.125</v>
      </c>
      <c r="AF65" s="174">
        <f t="shared" si="17"/>
        <v>-0.3333333333333333</v>
      </c>
      <c r="AG65" s="174">
        <f t="shared" si="18"/>
        <v>-0.6428571428571429</v>
      </c>
      <c r="AH65" s="174">
        <f t="shared" si="19"/>
        <v>-0.4444444444444444</v>
      </c>
      <c r="AI65" s="174">
        <f t="shared" si="20"/>
        <v>-0.6428571428571429</v>
      </c>
      <c r="AJ65" s="174">
        <f t="shared" si="21"/>
        <v>-0.125</v>
      </c>
      <c r="AK65" s="174">
        <f>+(AO10-AK10)/AK10</f>
        <v>-0.6</v>
      </c>
      <c r="AL65" s="177">
        <f t="shared" si="4"/>
        <v>1.6666666666666667</v>
      </c>
      <c r="AM65" s="177">
        <f t="shared" si="4"/>
        <v>-0.1875</v>
      </c>
      <c r="AN65" s="177">
        <f t="shared" si="4"/>
        <v>0.6153846153846154</v>
      </c>
      <c r="AO65" s="177">
        <f t="shared" si="4"/>
        <v>3.7142857142857144</v>
      </c>
      <c r="AP65" s="177">
        <f t="shared" si="4"/>
        <v>-0.3838383838383838</v>
      </c>
      <c r="AQ65" s="177">
        <f t="shared" si="4"/>
        <v>0.26229508196721313</v>
      </c>
      <c r="AR65" s="177">
        <f t="shared" si="4"/>
        <v>-0.33766233766233766</v>
      </c>
      <c r="AS65" s="177">
        <f t="shared" si="4"/>
        <v>-0.37254901960784315</v>
      </c>
    </row>
    <row r="66" spans="2:45" ht="14.25">
      <c r="B66" s="154" t="s">
        <v>8</v>
      </c>
      <c r="C66" s="176"/>
      <c r="D66" s="174"/>
      <c r="E66" s="174">
        <f t="shared" si="3"/>
        <v>-1</v>
      </c>
      <c r="F66" s="174"/>
      <c r="G66" s="174"/>
      <c r="H66" s="174"/>
      <c r="I66" s="174"/>
      <c r="J66" s="174">
        <f t="shared" si="3"/>
        <v>1.3333333333333333</v>
      </c>
      <c r="K66" s="174">
        <f t="shared" si="3"/>
        <v>9</v>
      </c>
      <c r="L66" s="174">
        <f t="shared" si="3"/>
        <v>0.25</v>
      </c>
      <c r="M66" s="174">
        <f t="shared" si="3"/>
        <v>-0.25</v>
      </c>
      <c r="N66" s="174">
        <f t="shared" si="3"/>
        <v>-0.14285714285714285</v>
      </c>
      <c r="O66" s="174">
        <f t="shared" si="3"/>
        <v>-0.2</v>
      </c>
      <c r="P66" s="174">
        <f t="shared" si="3"/>
        <v>1</v>
      </c>
      <c r="Q66" s="174">
        <f t="shared" si="3"/>
        <v>1.3333333333333333</v>
      </c>
      <c r="R66" s="174">
        <f t="shared" si="3"/>
        <v>2.1666666666666665</v>
      </c>
      <c r="S66" s="174">
        <f t="shared" si="22"/>
        <v>0.5</v>
      </c>
      <c r="T66" s="174">
        <f t="shared" si="5"/>
        <v>0.8</v>
      </c>
      <c r="U66" s="174">
        <f t="shared" si="6"/>
        <v>0.14285714285714285</v>
      </c>
      <c r="V66" s="174">
        <f t="shared" si="7"/>
        <v>0.21052631578947367</v>
      </c>
      <c r="W66" s="174">
        <f t="shared" si="8"/>
        <v>0.8333333333333334</v>
      </c>
      <c r="X66" s="174">
        <f t="shared" si="9"/>
        <v>0.3333333333333333</v>
      </c>
      <c r="Y66" s="174">
        <f t="shared" si="10"/>
        <v>0.375</v>
      </c>
      <c r="Z66" s="174">
        <f t="shared" si="11"/>
        <v>0.43478260869565216</v>
      </c>
      <c r="AA66" s="174">
        <f t="shared" si="12"/>
        <v>0.7727272727272727</v>
      </c>
      <c r="AB66" s="174">
        <f t="shared" si="13"/>
        <v>-0.4166666666666667</v>
      </c>
      <c r="AC66" s="174">
        <f t="shared" si="14"/>
        <v>0.18181818181818182</v>
      </c>
      <c r="AD66" s="174">
        <f t="shared" si="15"/>
        <v>-0.18181818181818182</v>
      </c>
      <c r="AE66" s="174">
        <f t="shared" si="16"/>
        <v>-0.46153846153846156</v>
      </c>
      <c r="AF66" s="174">
        <f t="shared" si="17"/>
        <v>0.21428571428571427</v>
      </c>
      <c r="AG66" s="174">
        <f t="shared" si="18"/>
        <v>-0.15384615384615385</v>
      </c>
      <c r="AH66" s="174">
        <f t="shared" si="19"/>
        <v>-0.4444444444444444</v>
      </c>
      <c r="AI66" s="174">
        <f t="shared" si="20"/>
        <v>0.3333333333333333</v>
      </c>
      <c r="AJ66" s="174">
        <f t="shared" si="21"/>
        <v>0.11764705882352941</v>
      </c>
      <c r="AK66" s="174">
        <f>+(AO11-AK11)/AK11</f>
        <v>0.18181818181818182</v>
      </c>
      <c r="AL66" s="177">
        <f t="shared" si="4"/>
        <v>-0.25</v>
      </c>
      <c r="AM66" s="177">
        <f t="shared" si="4"/>
        <v>4.333333333333333</v>
      </c>
      <c r="AN66" s="177">
        <f t="shared" si="4"/>
        <v>0.5</v>
      </c>
      <c r="AO66" s="177">
        <f t="shared" si="4"/>
        <v>0.8333333333333334</v>
      </c>
      <c r="AP66" s="177">
        <f t="shared" si="4"/>
        <v>0.38636363636363635</v>
      </c>
      <c r="AQ66" s="177">
        <f t="shared" si="4"/>
        <v>0.47540983606557374</v>
      </c>
      <c r="AR66" s="177">
        <f t="shared" si="4"/>
        <v>0.03333333333333333</v>
      </c>
      <c r="AS66" s="177">
        <f t="shared" si="4"/>
        <v>-0.3118279569892473</v>
      </c>
    </row>
    <row r="67" spans="2:45" ht="14.25">
      <c r="B67" s="154" t="s">
        <v>25</v>
      </c>
      <c r="C67" s="176"/>
      <c r="D67" s="174"/>
      <c r="E67" s="174"/>
      <c r="F67" s="174"/>
      <c r="G67" s="174"/>
      <c r="H67" s="174" t="s">
        <v>76</v>
      </c>
      <c r="I67" s="174" t="s">
        <v>76</v>
      </c>
      <c r="J67" s="174"/>
      <c r="K67" s="174"/>
      <c r="L67" s="174"/>
      <c r="M67" s="174">
        <f t="shared" si="3"/>
        <v>0</v>
      </c>
      <c r="N67" s="174">
        <f t="shared" si="3"/>
        <v>1</v>
      </c>
      <c r="O67" s="174">
        <f t="shared" si="3"/>
        <v>3</v>
      </c>
      <c r="P67" s="174">
        <f t="shared" si="3"/>
        <v>-0.6666666666666666</v>
      </c>
      <c r="Q67" s="174">
        <f t="shared" si="3"/>
        <v>0</v>
      </c>
      <c r="R67" s="174">
        <f t="shared" si="3"/>
        <v>0</v>
      </c>
      <c r="S67" s="174">
        <f t="shared" si="22"/>
        <v>-0.75</v>
      </c>
      <c r="T67" s="174">
        <f t="shared" si="5"/>
        <v>1</v>
      </c>
      <c r="U67" s="174">
        <f t="shared" si="6"/>
        <v>0</v>
      </c>
      <c r="V67" s="174">
        <f t="shared" si="7"/>
        <v>0.5</v>
      </c>
      <c r="W67" s="174">
        <f t="shared" si="8"/>
        <v>1</v>
      </c>
      <c r="X67" s="174">
        <f t="shared" si="9"/>
        <v>-0.5</v>
      </c>
      <c r="Y67" s="174">
        <f t="shared" si="10"/>
        <v>3</v>
      </c>
      <c r="Z67" s="174">
        <f t="shared" si="11"/>
        <v>-0.3333333333333333</v>
      </c>
      <c r="AA67" s="174">
        <f t="shared" si="12"/>
        <v>0</v>
      </c>
      <c r="AB67" s="174">
        <f t="shared" si="13"/>
        <v>1</v>
      </c>
      <c r="AC67" s="174">
        <f t="shared" si="14"/>
        <v>-0.5</v>
      </c>
      <c r="AD67" s="174">
        <f t="shared" si="15"/>
        <v>0.5</v>
      </c>
      <c r="AE67" s="174">
        <f t="shared" si="16"/>
        <v>1</v>
      </c>
      <c r="AF67" s="174">
        <f t="shared" si="17"/>
        <v>-0.5</v>
      </c>
      <c r="AG67" s="174">
        <f t="shared" si="18"/>
        <v>0</v>
      </c>
      <c r="AH67" s="174">
        <f t="shared" si="19"/>
        <v>-1</v>
      </c>
      <c r="AI67" s="174">
        <f t="shared" si="20"/>
        <v>6.5</v>
      </c>
      <c r="AJ67" s="174">
        <f t="shared" si="21"/>
        <v>1</v>
      </c>
      <c r="AK67" s="174">
        <f>+(AO12-AK12)/AK12</f>
        <v>3</v>
      </c>
      <c r="AL67" s="177"/>
      <c r="AM67" s="177"/>
      <c r="AN67" s="177">
        <f t="shared" si="4"/>
        <v>2.5</v>
      </c>
      <c r="AO67" s="177">
        <f t="shared" si="4"/>
        <v>0.14285714285714285</v>
      </c>
      <c r="AP67" s="177">
        <f t="shared" si="4"/>
        <v>-0.125</v>
      </c>
      <c r="AQ67" s="177">
        <f t="shared" si="4"/>
        <v>0.2857142857142857</v>
      </c>
      <c r="AR67" s="177">
        <f t="shared" si="4"/>
        <v>0</v>
      </c>
      <c r="AS67" s="177">
        <f t="shared" si="4"/>
        <v>-0.2222222222222222</v>
      </c>
    </row>
    <row r="68" spans="2:45" ht="14.25">
      <c r="B68" s="154" t="s">
        <v>26</v>
      </c>
      <c r="C68" s="176"/>
      <c r="D68" s="174">
        <f aca="true" t="shared" si="23" ref="D68:E70">+(H13-D13)/D13</f>
        <v>-1</v>
      </c>
      <c r="E68" s="174">
        <f t="shared" si="23"/>
        <v>-1</v>
      </c>
      <c r="F68" s="174">
        <f t="shared" si="3"/>
        <v>0.5</v>
      </c>
      <c r="G68" s="174">
        <f t="shared" si="3"/>
        <v>1</v>
      </c>
      <c r="H68" s="174"/>
      <c r="I68" s="174"/>
      <c r="J68" s="174">
        <f t="shared" si="3"/>
        <v>0.3333333333333333</v>
      </c>
      <c r="K68" s="174">
        <f t="shared" si="3"/>
        <v>2</v>
      </c>
      <c r="L68" s="174">
        <f t="shared" si="3"/>
        <v>1</v>
      </c>
      <c r="M68" s="174">
        <f t="shared" si="3"/>
        <v>0</v>
      </c>
      <c r="N68" s="174">
        <f t="shared" si="3"/>
        <v>0.5</v>
      </c>
      <c r="O68" s="174">
        <f t="shared" si="3"/>
        <v>-0.5</v>
      </c>
      <c r="P68" s="174">
        <f t="shared" si="3"/>
        <v>3.5</v>
      </c>
      <c r="Q68" s="174">
        <f t="shared" si="3"/>
        <v>1</v>
      </c>
      <c r="R68" s="174">
        <f t="shared" si="3"/>
        <v>0.3333333333333333</v>
      </c>
      <c r="S68" s="174">
        <f t="shared" si="22"/>
        <v>3.3333333333333335</v>
      </c>
      <c r="T68" s="174">
        <f t="shared" si="5"/>
        <v>0</v>
      </c>
      <c r="U68" s="174">
        <f t="shared" si="6"/>
        <v>4.5</v>
      </c>
      <c r="V68" s="174">
        <f t="shared" si="7"/>
        <v>0.75</v>
      </c>
      <c r="W68" s="174">
        <f t="shared" si="8"/>
        <v>0.23076923076923078</v>
      </c>
      <c r="X68" s="174">
        <f t="shared" si="9"/>
        <v>1.5555555555555556</v>
      </c>
      <c r="Y68" s="174">
        <f t="shared" si="10"/>
        <v>0.6363636363636364</v>
      </c>
      <c r="Z68" s="174">
        <f t="shared" si="11"/>
        <v>0.21428571428571427</v>
      </c>
      <c r="AA68" s="174">
        <f t="shared" si="12"/>
        <v>0.4375</v>
      </c>
      <c r="AB68" s="174">
        <f t="shared" si="13"/>
        <v>-0.34782608695652173</v>
      </c>
      <c r="AC68" s="174">
        <f t="shared" si="14"/>
        <v>-0.6111111111111112</v>
      </c>
      <c r="AD68" s="174">
        <f t="shared" si="15"/>
        <v>-0.11764705882352941</v>
      </c>
      <c r="AE68" s="174">
        <f t="shared" si="16"/>
        <v>-0.43478260869565216</v>
      </c>
      <c r="AF68" s="174">
        <f t="shared" si="17"/>
        <v>-0.4</v>
      </c>
      <c r="AG68" s="174">
        <f t="shared" si="18"/>
        <v>0.42857142857142855</v>
      </c>
      <c r="AH68" s="174">
        <f t="shared" si="19"/>
        <v>-0.5333333333333333</v>
      </c>
      <c r="AI68" s="174">
        <f t="shared" si="20"/>
        <v>-0.23076923076923078</v>
      </c>
      <c r="AJ68" s="174">
        <f t="shared" si="21"/>
        <v>-0.1111111111111111</v>
      </c>
      <c r="AK68" s="174">
        <f>+(AO13-AK13)/AK13</f>
        <v>-0.4</v>
      </c>
      <c r="AL68" s="177">
        <f t="shared" si="4"/>
        <v>-0.3333333333333333</v>
      </c>
      <c r="AM68" s="177">
        <f t="shared" si="4"/>
        <v>1</v>
      </c>
      <c r="AN68" s="177">
        <f t="shared" si="4"/>
        <v>0.875</v>
      </c>
      <c r="AO68" s="177">
        <f t="shared" si="4"/>
        <v>0.4666666666666667</v>
      </c>
      <c r="AP68" s="177">
        <f t="shared" si="4"/>
        <v>1.1363636363636365</v>
      </c>
      <c r="AQ68" s="177">
        <f t="shared" si="4"/>
        <v>0.574468085106383</v>
      </c>
      <c r="AR68" s="177">
        <f t="shared" si="4"/>
        <v>-0.1891891891891892</v>
      </c>
      <c r="AS68" s="177">
        <f t="shared" si="4"/>
        <v>-0.35</v>
      </c>
    </row>
    <row r="69" spans="2:45" ht="14.25">
      <c r="B69" s="154" t="s">
        <v>27</v>
      </c>
      <c r="C69" s="176">
        <f>+(G14-C14)/C14</f>
        <v>4.4</v>
      </c>
      <c r="D69" s="174">
        <f t="shared" si="23"/>
        <v>1.4285714285714286</v>
      </c>
      <c r="E69" s="174">
        <f t="shared" si="23"/>
        <v>0.03333333333333333</v>
      </c>
      <c r="F69" s="174">
        <f t="shared" si="3"/>
        <v>0.325</v>
      </c>
      <c r="G69" s="174">
        <f t="shared" si="3"/>
        <v>0.5</v>
      </c>
      <c r="H69" s="174">
        <f t="shared" si="3"/>
        <v>1.1176470588235294</v>
      </c>
      <c r="I69" s="174">
        <f t="shared" si="3"/>
        <v>1.7741935483870968</v>
      </c>
      <c r="J69" s="174">
        <f t="shared" si="3"/>
        <v>1.509433962264151</v>
      </c>
      <c r="K69" s="174">
        <f t="shared" si="3"/>
        <v>0.2962962962962963</v>
      </c>
      <c r="L69" s="174">
        <f t="shared" si="3"/>
        <v>0.1111111111111111</v>
      </c>
      <c r="M69" s="174">
        <f t="shared" si="3"/>
        <v>0.023255813953488372</v>
      </c>
      <c r="N69" s="174">
        <f t="shared" si="3"/>
        <v>-0.13533834586466165</v>
      </c>
      <c r="O69" s="174">
        <f t="shared" si="3"/>
        <v>0.22857142857142856</v>
      </c>
      <c r="P69" s="174">
        <f t="shared" si="3"/>
        <v>0.6166666666666667</v>
      </c>
      <c r="Q69" s="174">
        <f t="shared" si="3"/>
        <v>1.1818181818181819</v>
      </c>
      <c r="R69" s="174">
        <f t="shared" si="3"/>
        <v>0.48695652173913045</v>
      </c>
      <c r="S69" s="174">
        <f t="shared" si="22"/>
        <v>1.3875968992248062</v>
      </c>
      <c r="T69" s="174">
        <f t="shared" si="5"/>
        <v>0.8814432989690721</v>
      </c>
      <c r="U69" s="174">
        <f t="shared" si="6"/>
        <v>0.19270833333333334</v>
      </c>
      <c r="V69" s="174">
        <f t="shared" si="7"/>
        <v>0.9064327485380117</v>
      </c>
      <c r="W69" s="174">
        <f t="shared" si="8"/>
        <v>-0.09090909090909091</v>
      </c>
      <c r="X69" s="174">
        <f t="shared" si="9"/>
        <v>-0.09041095890410959</v>
      </c>
      <c r="Y69" s="174">
        <f t="shared" si="10"/>
        <v>-0.07423580786026202</v>
      </c>
      <c r="Z69" s="174">
        <f t="shared" si="11"/>
        <v>-0.2331288343558282</v>
      </c>
      <c r="AA69" s="174">
        <f t="shared" si="12"/>
        <v>0.04285714285714286</v>
      </c>
      <c r="AB69" s="174">
        <f t="shared" si="13"/>
        <v>-0.1927710843373494</v>
      </c>
      <c r="AC69" s="174">
        <f t="shared" si="14"/>
        <v>-0.1320754716981132</v>
      </c>
      <c r="AD69" s="174">
        <f t="shared" si="15"/>
        <v>-0.128</v>
      </c>
      <c r="AE69" s="174">
        <f t="shared" si="16"/>
        <v>-0.20205479452054795</v>
      </c>
      <c r="AF69" s="174">
        <f t="shared" si="17"/>
        <v>-0.2798507462686567</v>
      </c>
      <c r="AG69" s="174">
        <f t="shared" si="18"/>
        <v>-0.28804347826086957</v>
      </c>
      <c r="AH69" s="174">
        <f t="shared" si="19"/>
        <v>0.03669724770642202</v>
      </c>
      <c r="AI69" s="174">
        <f t="shared" si="20"/>
        <v>-0.22317596566523606</v>
      </c>
      <c r="AJ69" s="174">
        <f t="shared" si="21"/>
        <v>0.14507772020725387</v>
      </c>
      <c r="AK69" s="174">
        <f>+(AO14-AK14)/AK14</f>
        <v>-0.16793893129770993</v>
      </c>
      <c r="AL69" s="177">
        <f t="shared" si="4"/>
        <v>0.8712871287128713</v>
      </c>
      <c r="AM69" s="177">
        <f t="shared" si="4"/>
        <v>1.1587301587301588</v>
      </c>
      <c r="AN69" s="177">
        <f t="shared" si="4"/>
        <v>0.049019607843137254</v>
      </c>
      <c r="AO69" s="177">
        <f t="shared" si="4"/>
        <v>0.602803738317757</v>
      </c>
      <c r="AP69" s="177">
        <f t="shared" si="4"/>
        <v>0.7900874635568513</v>
      </c>
      <c r="AQ69" s="177">
        <f t="shared" si="4"/>
        <v>-0.1254071661237785</v>
      </c>
      <c r="AR69" s="177">
        <f t="shared" si="4"/>
        <v>-0.1042830540037244</v>
      </c>
      <c r="AS69" s="177">
        <f t="shared" si="4"/>
        <v>-0.18607068607068608</v>
      </c>
    </row>
    <row r="70" spans="2:45" ht="14.25">
      <c r="B70" s="154" t="s">
        <v>106</v>
      </c>
      <c r="C70" s="176">
        <f>+(G15-C15)/C15</f>
        <v>5</v>
      </c>
      <c r="D70" s="174"/>
      <c r="E70" s="174">
        <f t="shared" si="23"/>
        <v>0.5</v>
      </c>
      <c r="F70" s="174">
        <f t="shared" si="3"/>
        <v>-0.18181818181818182</v>
      </c>
      <c r="G70" s="174">
        <f t="shared" si="3"/>
        <v>-0.2222222222222222</v>
      </c>
      <c r="H70" s="174">
        <f t="shared" si="3"/>
        <v>0.3125</v>
      </c>
      <c r="I70" s="174">
        <f t="shared" si="3"/>
        <v>2.8333333333333335</v>
      </c>
      <c r="J70" s="174">
        <f t="shared" si="3"/>
        <v>5</v>
      </c>
      <c r="K70" s="174">
        <f t="shared" si="3"/>
        <v>0.6428571428571429</v>
      </c>
      <c r="L70" s="174">
        <f t="shared" si="3"/>
        <v>0.8095238095238095</v>
      </c>
      <c r="M70" s="174">
        <f t="shared" si="3"/>
        <v>-0.13043478260869565</v>
      </c>
      <c r="N70" s="174">
        <f t="shared" si="3"/>
        <v>-0.46296296296296297</v>
      </c>
      <c r="O70" s="174">
        <f t="shared" si="3"/>
        <v>0.9130434782608695</v>
      </c>
      <c r="P70" s="174">
        <f t="shared" si="3"/>
        <v>0.18421052631578946</v>
      </c>
      <c r="Q70" s="174">
        <f t="shared" si="3"/>
        <v>-0.15</v>
      </c>
      <c r="R70" s="174">
        <f t="shared" si="3"/>
        <v>0.2413793103448276</v>
      </c>
      <c r="S70" s="174">
        <f t="shared" si="22"/>
        <v>0.5909090909090909</v>
      </c>
      <c r="T70" s="174">
        <f t="shared" si="5"/>
        <v>0.044444444444444446</v>
      </c>
      <c r="U70" s="174">
        <f t="shared" si="6"/>
        <v>0.7058823529411765</v>
      </c>
      <c r="V70" s="174">
        <f t="shared" si="7"/>
        <v>0.19444444444444445</v>
      </c>
      <c r="W70" s="174">
        <f t="shared" si="8"/>
        <v>-0.42857142857142855</v>
      </c>
      <c r="X70" s="174">
        <f t="shared" si="9"/>
        <v>-0.3191489361702128</v>
      </c>
      <c r="Y70" s="174">
        <f t="shared" si="10"/>
        <v>-0.4482758620689655</v>
      </c>
      <c r="Z70" s="174">
        <f t="shared" si="11"/>
        <v>0</v>
      </c>
      <c r="AA70" s="174">
        <f t="shared" si="12"/>
        <v>0.125</v>
      </c>
      <c r="AB70" s="174">
        <f t="shared" si="13"/>
        <v>0</v>
      </c>
      <c r="AC70" s="174">
        <f t="shared" si="14"/>
        <v>0.3125</v>
      </c>
      <c r="AD70" s="174">
        <f t="shared" si="15"/>
        <v>-0.32558139534883723</v>
      </c>
      <c r="AE70" s="174">
        <f t="shared" si="16"/>
        <v>-0.4444444444444444</v>
      </c>
      <c r="AF70" s="174">
        <f t="shared" si="17"/>
        <v>0.0625</v>
      </c>
      <c r="AG70" s="174">
        <f t="shared" si="18"/>
        <v>-0.7142857142857143</v>
      </c>
      <c r="AH70" s="174">
        <f t="shared" si="19"/>
        <v>-0.4482758620689655</v>
      </c>
      <c r="AI70" s="174">
        <f t="shared" si="20"/>
        <v>-0.28</v>
      </c>
      <c r="AJ70" s="174">
        <f t="shared" si="21"/>
        <v>-0.35294117647058826</v>
      </c>
      <c r="AK70" s="174">
        <f>+(AO15-AK15)/AK15</f>
        <v>5.333333333333333</v>
      </c>
      <c r="AL70" s="177">
        <f t="shared" si="4"/>
        <v>1.7222222222222223</v>
      </c>
      <c r="AM70" s="177">
        <f t="shared" si="4"/>
        <v>1.2857142857142858</v>
      </c>
      <c r="AN70" s="177">
        <f t="shared" si="4"/>
        <v>-0.017857142857142856</v>
      </c>
      <c r="AO70" s="177">
        <f t="shared" si="4"/>
        <v>0.2909090909090909</v>
      </c>
      <c r="AP70" s="177">
        <f t="shared" si="4"/>
        <v>0.33098591549295775</v>
      </c>
      <c r="AQ70" s="177">
        <f t="shared" si="4"/>
        <v>-0.30687830687830686</v>
      </c>
      <c r="AR70" s="177">
        <f t="shared" si="4"/>
        <v>-0.030534351145038167</v>
      </c>
      <c r="AS70" s="177">
        <f t="shared" si="4"/>
        <v>-0.36220472440944884</v>
      </c>
    </row>
    <row r="71" spans="2:45" ht="14.25">
      <c r="B71" s="154" t="s">
        <v>28</v>
      </c>
      <c r="C71" s="176"/>
      <c r="D71" s="174"/>
      <c r="E71" s="174"/>
      <c r="F71" s="174">
        <f t="shared" si="3"/>
        <v>-1</v>
      </c>
      <c r="G71" s="174">
        <f t="shared" si="3"/>
        <v>0</v>
      </c>
      <c r="H71" s="174">
        <f t="shared" si="3"/>
        <v>2</v>
      </c>
      <c r="I71" s="174">
        <f t="shared" si="3"/>
        <v>0.5</v>
      </c>
      <c r="J71" s="174"/>
      <c r="K71" s="174">
        <f t="shared" si="3"/>
        <v>-1</v>
      </c>
      <c r="L71" s="174">
        <f t="shared" si="3"/>
        <v>-0.3333333333333333</v>
      </c>
      <c r="M71" s="174">
        <f t="shared" si="3"/>
        <v>1.3333333333333333</v>
      </c>
      <c r="N71" s="174">
        <f t="shared" si="3"/>
        <v>-0.3333333333333333</v>
      </c>
      <c r="O71" s="174"/>
      <c r="P71" s="174">
        <f t="shared" si="3"/>
        <v>5.5</v>
      </c>
      <c r="Q71" s="174">
        <f t="shared" si="3"/>
        <v>1.7142857142857142</v>
      </c>
      <c r="R71" s="174">
        <f t="shared" si="3"/>
        <v>5.5</v>
      </c>
      <c r="S71" s="174">
        <f t="shared" si="22"/>
        <v>1</v>
      </c>
      <c r="T71" s="174">
        <f t="shared" si="5"/>
        <v>0.8461538461538461</v>
      </c>
      <c r="U71" s="174">
        <f t="shared" si="6"/>
        <v>-0.47368421052631576</v>
      </c>
      <c r="V71" s="174">
        <f t="shared" si="7"/>
        <v>-0.15384615384615385</v>
      </c>
      <c r="W71" s="174">
        <f t="shared" si="8"/>
        <v>-0.375</v>
      </c>
      <c r="X71" s="174">
        <f t="shared" si="9"/>
        <v>-0.3333333333333333</v>
      </c>
      <c r="Y71" s="174">
        <f t="shared" si="10"/>
        <v>0.5</v>
      </c>
      <c r="Z71" s="174">
        <f t="shared" si="11"/>
        <v>0.8181818181818182</v>
      </c>
      <c r="AA71" s="174">
        <f t="shared" si="12"/>
        <v>0.9</v>
      </c>
      <c r="AB71" s="174">
        <f t="shared" si="13"/>
        <v>0.5</v>
      </c>
      <c r="AC71" s="174">
        <f t="shared" si="14"/>
        <v>-0.4666666666666667</v>
      </c>
      <c r="AD71" s="174">
        <f t="shared" si="15"/>
        <v>-0.45</v>
      </c>
      <c r="AE71" s="174">
        <f t="shared" si="16"/>
        <v>-0.42105263157894735</v>
      </c>
      <c r="AF71" s="174">
        <f t="shared" si="17"/>
        <v>-0.5</v>
      </c>
      <c r="AG71" s="174">
        <f t="shared" si="18"/>
        <v>0.125</v>
      </c>
      <c r="AH71" s="174">
        <f t="shared" si="19"/>
        <v>0.45454545454545453</v>
      </c>
      <c r="AI71" s="174">
        <f t="shared" si="20"/>
        <v>-0.36363636363636365</v>
      </c>
      <c r="AJ71" s="174">
        <f t="shared" si="21"/>
        <v>-0.5</v>
      </c>
      <c r="AK71" s="174">
        <f>+(AO16-AK16)/AK16</f>
        <v>-0.7777777777777778</v>
      </c>
      <c r="AL71" s="177">
        <f t="shared" si="4"/>
        <v>-0.2857142857142857</v>
      </c>
      <c r="AM71" s="177">
        <f t="shared" si="4"/>
        <v>1.2</v>
      </c>
      <c r="AN71" s="177">
        <f t="shared" si="4"/>
        <v>0</v>
      </c>
      <c r="AO71" s="177">
        <f t="shared" si="4"/>
        <v>3.8181818181818183</v>
      </c>
      <c r="AP71" s="177">
        <f t="shared" si="4"/>
        <v>0.1509433962264151</v>
      </c>
      <c r="AQ71" s="177">
        <f t="shared" si="4"/>
        <v>0</v>
      </c>
      <c r="AR71" s="177">
        <f t="shared" si="4"/>
        <v>0.01639344262295082</v>
      </c>
      <c r="AS71" s="177">
        <f t="shared" si="4"/>
        <v>-0.22580645161290322</v>
      </c>
    </row>
    <row r="72" spans="2:45" ht="14.25">
      <c r="B72" s="154" t="s">
        <v>29</v>
      </c>
      <c r="C72" s="176"/>
      <c r="D72" s="174"/>
      <c r="E72" s="174"/>
      <c r="F72" s="174">
        <f t="shared" si="3"/>
        <v>-1</v>
      </c>
      <c r="G72" s="174"/>
      <c r="H72" s="174"/>
      <c r="I72" s="174">
        <f t="shared" si="3"/>
        <v>-0.6666666666666666</v>
      </c>
      <c r="J72" s="174"/>
      <c r="K72" s="174"/>
      <c r="L72" s="174">
        <f t="shared" si="3"/>
        <v>-0.6666666666666666</v>
      </c>
      <c r="M72" s="174">
        <f t="shared" si="3"/>
        <v>1</v>
      </c>
      <c r="N72" s="174">
        <f t="shared" si="3"/>
        <v>-0.6666666666666666</v>
      </c>
      <c r="O72" s="174">
        <f t="shared" si="3"/>
        <v>-0.8</v>
      </c>
      <c r="P72" s="174">
        <f t="shared" si="3"/>
        <v>0</v>
      </c>
      <c r="Q72" s="174">
        <f t="shared" si="3"/>
        <v>-0.5</v>
      </c>
      <c r="R72" s="174">
        <f t="shared" si="3"/>
        <v>2</v>
      </c>
      <c r="S72" s="174">
        <f t="shared" si="22"/>
        <v>0.5</v>
      </c>
      <c r="T72" s="174">
        <f t="shared" si="5"/>
        <v>6</v>
      </c>
      <c r="U72" s="174">
        <f t="shared" si="6"/>
        <v>4</v>
      </c>
      <c r="V72" s="174">
        <f t="shared" si="7"/>
        <v>0.3333333333333333</v>
      </c>
      <c r="W72" s="174">
        <f t="shared" si="8"/>
        <v>0.3333333333333333</v>
      </c>
      <c r="X72" s="174">
        <f t="shared" si="9"/>
        <v>-0.42857142857142855</v>
      </c>
      <c r="Y72" s="174">
        <f t="shared" si="10"/>
        <v>0</v>
      </c>
      <c r="Z72" s="174">
        <f t="shared" si="11"/>
        <v>1.75</v>
      </c>
      <c r="AA72" s="174">
        <f t="shared" si="12"/>
        <v>0.5</v>
      </c>
      <c r="AB72" s="174">
        <f t="shared" si="13"/>
        <v>-0.25</v>
      </c>
      <c r="AC72" s="174">
        <f t="shared" si="14"/>
        <v>0</v>
      </c>
      <c r="AD72" s="174">
        <f t="shared" si="15"/>
        <v>-0.18181818181818182</v>
      </c>
      <c r="AE72" s="174">
        <f t="shared" si="16"/>
        <v>0.5</v>
      </c>
      <c r="AF72" s="174">
        <f t="shared" si="17"/>
        <v>3.8333333333333335</v>
      </c>
      <c r="AG72" s="174">
        <f t="shared" si="18"/>
        <v>-0.6</v>
      </c>
      <c r="AH72" s="174">
        <f t="shared" si="19"/>
        <v>-0.6666666666666666</v>
      </c>
      <c r="AI72" s="174">
        <f t="shared" si="20"/>
        <v>-0.7777777777777778</v>
      </c>
      <c r="AJ72" s="174">
        <f t="shared" si="21"/>
        <v>-0.9310344827586207</v>
      </c>
      <c r="AK72" s="174">
        <f>+(AO17-AK17)/AK17</f>
        <v>-0.5</v>
      </c>
      <c r="AL72" s="177">
        <f t="shared" si="4"/>
        <v>2</v>
      </c>
      <c r="AM72" s="177">
        <f t="shared" si="4"/>
        <v>2.3333333333333335</v>
      </c>
      <c r="AN72" s="177">
        <f t="shared" si="4"/>
        <v>0.5</v>
      </c>
      <c r="AO72" s="177">
        <f t="shared" si="4"/>
        <v>-0.4666666666666667</v>
      </c>
      <c r="AP72" s="177">
        <f t="shared" si="4"/>
        <v>2.25</v>
      </c>
      <c r="AQ72" s="177">
        <f t="shared" si="4"/>
        <v>0.07692307692307693</v>
      </c>
      <c r="AR72" s="177">
        <f t="shared" si="4"/>
        <v>-0.07142857142857142</v>
      </c>
      <c r="AS72" s="177">
        <f t="shared" si="4"/>
        <v>0.6538461538461539</v>
      </c>
    </row>
    <row r="73" spans="2:45" ht="14.25">
      <c r="B73" s="154" t="s">
        <v>30</v>
      </c>
      <c r="C73" s="176"/>
      <c r="D73" s="174"/>
      <c r="E73" s="174">
        <f aca="true" t="shared" si="24" ref="D73:R87">+(I18-E18)/E18</f>
        <v>1</v>
      </c>
      <c r="F73" s="174"/>
      <c r="G73" s="174">
        <f t="shared" si="3"/>
        <v>1</v>
      </c>
      <c r="H73" s="174">
        <f t="shared" si="3"/>
        <v>0</v>
      </c>
      <c r="I73" s="174">
        <f t="shared" si="3"/>
        <v>2</v>
      </c>
      <c r="J73" s="174"/>
      <c r="K73" s="174">
        <f t="shared" si="3"/>
        <v>1.5</v>
      </c>
      <c r="L73" s="174">
        <f t="shared" si="3"/>
        <v>11</v>
      </c>
      <c r="M73" s="174">
        <f t="shared" si="3"/>
        <v>-0.8333333333333334</v>
      </c>
      <c r="N73" s="174">
        <f t="shared" si="3"/>
        <v>2.6666666666666665</v>
      </c>
      <c r="O73" s="174">
        <f t="shared" si="3"/>
        <v>1.6</v>
      </c>
      <c r="P73" s="174">
        <f t="shared" si="3"/>
        <v>-0.08333333333333333</v>
      </c>
      <c r="Q73" s="174">
        <f t="shared" si="3"/>
        <v>7</v>
      </c>
      <c r="R73" s="174">
        <f t="shared" si="3"/>
        <v>0</v>
      </c>
      <c r="S73" s="174">
        <f t="shared" si="22"/>
        <v>0.8461538461538461</v>
      </c>
      <c r="T73" s="174">
        <f t="shared" si="5"/>
        <v>1.3636363636363635</v>
      </c>
      <c r="U73" s="174">
        <f t="shared" si="6"/>
        <v>3.25</v>
      </c>
      <c r="V73" s="174">
        <f t="shared" si="7"/>
        <v>1.4545454545454546</v>
      </c>
      <c r="W73" s="174">
        <f t="shared" si="8"/>
        <v>0.875</v>
      </c>
      <c r="X73" s="174">
        <f t="shared" si="9"/>
        <v>1.3076923076923077</v>
      </c>
      <c r="Y73" s="174">
        <f t="shared" si="10"/>
        <v>-0.6470588235294118</v>
      </c>
      <c r="Z73" s="174">
        <f t="shared" si="11"/>
        <v>0.2222222222222222</v>
      </c>
      <c r="AA73" s="174">
        <f t="shared" si="12"/>
        <v>-0.17777777777777778</v>
      </c>
      <c r="AB73" s="174">
        <f t="shared" si="13"/>
        <v>-0.4166666666666667</v>
      </c>
      <c r="AC73" s="174">
        <f t="shared" si="14"/>
        <v>0.5</v>
      </c>
      <c r="AD73" s="174">
        <f t="shared" si="15"/>
        <v>-0.21212121212121213</v>
      </c>
      <c r="AE73" s="174">
        <f t="shared" si="16"/>
        <v>-0.21621621621621623</v>
      </c>
      <c r="AF73" s="174">
        <f t="shared" si="17"/>
        <v>0.14285714285714285</v>
      </c>
      <c r="AG73" s="174">
        <f t="shared" si="18"/>
        <v>0.2222222222222222</v>
      </c>
      <c r="AH73" s="174">
        <f t="shared" si="19"/>
        <v>-0.07692307692307693</v>
      </c>
      <c r="AI73" s="174">
        <f t="shared" si="20"/>
        <v>0.5517241379310345</v>
      </c>
      <c r="AJ73" s="174">
        <f t="shared" si="21"/>
        <v>-0.575</v>
      </c>
      <c r="AK73" s="174">
        <f>+(AO18-AK18)/AK18</f>
        <v>-0.36363636363636365</v>
      </c>
      <c r="AL73" s="177">
        <f t="shared" si="4"/>
        <v>3</v>
      </c>
      <c r="AM73" s="177">
        <f t="shared" si="4"/>
        <v>2</v>
      </c>
      <c r="AN73" s="177">
        <f t="shared" si="4"/>
        <v>1.4166666666666667</v>
      </c>
      <c r="AO73" s="177">
        <f t="shared" si="4"/>
        <v>0.4827586206896552</v>
      </c>
      <c r="AP73" s="177">
        <f t="shared" si="4"/>
        <v>1.5813953488372092</v>
      </c>
      <c r="AQ73" s="177">
        <f t="shared" si="4"/>
        <v>0.35135135135135137</v>
      </c>
      <c r="AR73" s="177">
        <f t="shared" si="4"/>
        <v>-0.22666666666666666</v>
      </c>
      <c r="AS73" s="177">
        <f t="shared" si="4"/>
        <v>-0.008620689655172414</v>
      </c>
    </row>
    <row r="74" spans="2:45" ht="14.25">
      <c r="B74" s="154" t="s">
        <v>10</v>
      </c>
      <c r="C74" s="176"/>
      <c r="D74" s="174">
        <f t="shared" si="24"/>
        <v>-0.5</v>
      </c>
      <c r="E74" s="174">
        <f t="shared" si="24"/>
        <v>-1</v>
      </c>
      <c r="F74" s="174"/>
      <c r="G74" s="174">
        <f t="shared" si="3"/>
        <v>7</v>
      </c>
      <c r="H74" s="174">
        <f t="shared" si="3"/>
        <v>0</v>
      </c>
      <c r="I74" s="174"/>
      <c r="J74" s="174">
        <f t="shared" si="3"/>
        <v>0.5</v>
      </c>
      <c r="K74" s="174">
        <f t="shared" si="3"/>
        <v>0</v>
      </c>
      <c r="L74" s="174">
        <f t="shared" si="3"/>
        <v>15</v>
      </c>
      <c r="M74" s="174">
        <f t="shared" si="3"/>
        <v>0.1111111111111111</v>
      </c>
      <c r="N74" s="174">
        <f t="shared" si="3"/>
        <v>2.3333333333333335</v>
      </c>
      <c r="O74" s="174">
        <f t="shared" si="3"/>
        <v>0</v>
      </c>
      <c r="P74" s="174">
        <f t="shared" si="3"/>
        <v>-0.8125</v>
      </c>
      <c r="Q74" s="174">
        <f t="shared" si="3"/>
        <v>-0.4</v>
      </c>
      <c r="R74" s="174">
        <f t="shared" si="3"/>
        <v>-0.4</v>
      </c>
      <c r="S74" s="174">
        <f t="shared" si="22"/>
        <v>1.25</v>
      </c>
      <c r="T74" s="174">
        <f t="shared" si="5"/>
        <v>9</v>
      </c>
      <c r="U74" s="174">
        <f t="shared" si="6"/>
        <v>0.6666666666666666</v>
      </c>
      <c r="V74" s="174">
        <f t="shared" si="7"/>
        <v>2.1666666666666665</v>
      </c>
      <c r="W74" s="174">
        <f t="shared" si="8"/>
        <v>0.6666666666666666</v>
      </c>
      <c r="X74" s="174">
        <f t="shared" si="9"/>
        <v>-0.23333333333333334</v>
      </c>
      <c r="Y74" s="174">
        <f t="shared" si="10"/>
        <v>2.3</v>
      </c>
      <c r="Z74" s="174">
        <f t="shared" si="11"/>
        <v>-0.10526315789473684</v>
      </c>
      <c r="AA74" s="174">
        <f t="shared" si="12"/>
        <v>-0.2</v>
      </c>
      <c r="AB74" s="174">
        <f t="shared" si="13"/>
        <v>-0.08695652173913043</v>
      </c>
      <c r="AC74" s="174">
        <f t="shared" si="14"/>
        <v>-0.9090909090909091</v>
      </c>
      <c r="AD74" s="174">
        <f t="shared" si="15"/>
        <v>0.058823529411764705</v>
      </c>
      <c r="AE74" s="174">
        <f t="shared" si="16"/>
        <v>-0.5416666666666666</v>
      </c>
      <c r="AF74" s="174">
        <f t="shared" si="17"/>
        <v>-0.7142857142857143</v>
      </c>
      <c r="AG74" s="174">
        <f t="shared" si="18"/>
        <v>1.3333333333333333</v>
      </c>
      <c r="AH74" s="174">
        <f t="shared" si="19"/>
        <v>-0.5</v>
      </c>
      <c r="AI74" s="174">
        <f t="shared" si="20"/>
        <v>-0.45454545454545453</v>
      </c>
      <c r="AJ74" s="174">
        <f t="shared" si="21"/>
        <v>1.1666666666666667</v>
      </c>
      <c r="AK74" s="174">
        <f>+(AO19-AK19)/AK19</f>
        <v>-0.14285714285714285</v>
      </c>
      <c r="AL74" s="177">
        <f t="shared" si="4"/>
        <v>0.3333333333333333</v>
      </c>
      <c r="AM74" s="177">
        <f t="shared" si="4"/>
        <v>4.25</v>
      </c>
      <c r="AN74" s="177">
        <f t="shared" si="4"/>
        <v>1.0952380952380953</v>
      </c>
      <c r="AO74" s="177">
        <f t="shared" si="4"/>
        <v>-0.4772727272727273</v>
      </c>
      <c r="AP74" s="177">
        <f t="shared" si="4"/>
        <v>2.347826086956522</v>
      </c>
      <c r="AQ74" s="177">
        <f t="shared" si="4"/>
        <v>0.33766233766233766</v>
      </c>
      <c r="AR74" s="177">
        <f t="shared" si="4"/>
        <v>-0.3592233009708738</v>
      </c>
      <c r="AS74" s="177">
        <f t="shared" si="4"/>
        <v>-0.5</v>
      </c>
    </row>
    <row r="75" spans="2:45" ht="14.25">
      <c r="B75" s="154" t="s">
        <v>31</v>
      </c>
      <c r="C75" s="176">
        <f>+(G20-C20)/C20</f>
        <v>0</v>
      </c>
      <c r="D75" s="174">
        <f t="shared" si="24"/>
        <v>2</v>
      </c>
      <c r="E75" s="174">
        <f t="shared" si="24"/>
        <v>2</v>
      </c>
      <c r="F75" s="174">
        <f t="shared" si="3"/>
        <v>0.5</v>
      </c>
      <c r="G75" s="174">
        <f t="shared" si="3"/>
        <v>3</v>
      </c>
      <c r="H75" s="174">
        <f t="shared" si="3"/>
        <v>2</v>
      </c>
      <c r="I75" s="174">
        <f t="shared" si="3"/>
        <v>2.6666666666666665</v>
      </c>
      <c r="J75" s="174">
        <f t="shared" si="3"/>
        <v>6.333333333333333</v>
      </c>
      <c r="K75" s="174">
        <f t="shared" si="3"/>
        <v>1.125</v>
      </c>
      <c r="L75" s="174">
        <f t="shared" si="3"/>
        <v>0.3333333333333333</v>
      </c>
      <c r="M75" s="174">
        <f t="shared" si="3"/>
        <v>-0.2727272727272727</v>
      </c>
      <c r="N75" s="174">
        <f t="shared" si="3"/>
        <v>-0.6363636363636364</v>
      </c>
      <c r="O75" s="174">
        <f t="shared" si="3"/>
        <v>-0.058823529411764705</v>
      </c>
      <c r="P75" s="174">
        <f t="shared" si="3"/>
        <v>0.3333333333333333</v>
      </c>
      <c r="Q75" s="174">
        <f t="shared" si="3"/>
        <v>0</v>
      </c>
      <c r="R75" s="174">
        <f t="shared" si="3"/>
        <v>-0.25</v>
      </c>
      <c r="S75" s="174">
        <f t="shared" si="22"/>
        <v>-0.1875</v>
      </c>
      <c r="T75" s="174">
        <f t="shared" si="5"/>
        <v>1.6875</v>
      </c>
      <c r="U75" s="174">
        <f t="shared" si="6"/>
        <v>2.375</v>
      </c>
      <c r="V75" s="174">
        <f t="shared" si="7"/>
        <v>5</v>
      </c>
      <c r="W75" s="174">
        <f t="shared" si="8"/>
        <v>2.5384615384615383</v>
      </c>
      <c r="X75" s="174">
        <f t="shared" si="9"/>
        <v>-0.18604651162790697</v>
      </c>
      <c r="Y75" s="174">
        <f t="shared" si="10"/>
        <v>0.07407407407407407</v>
      </c>
      <c r="Z75" s="174">
        <f t="shared" si="11"/>
        <v>-0.05555555555555555</v>
      </c>
      <c r="AA75" s="174">
        <f t="shared" si="12"/>
        <v>-0.45652173913043476</v>
      </c>
      <c r="AB75" s="174">
        <f t="shared" si="13"/>
        <v>-0.34285714285714286</v>
      </c>
      <c r="AC75" s="174">
        <f t="shared" si="14"/>
        <v>0.7241379310344828</v>
      </c>
      <c r="AD75" s="174">
        <f t="shared" si="15"/>
        <v>-0.7941176470588235</v>
      </c>
      <c r="AE75" s="174">
        <f t="shared" si="16"/>
        <v>0.24</v>
      </c>
      <c r="AF75" s="174">
        <f t="shared" si="17"/>
        <v>0.6521739130434783</v>
      </c>
      <c r="AG75" s="174">
        <f t="shared" si="18"/>
        <v>-0.48</v>
      </c>
      <c r="AH75" s="174">
        <f t="shared" si="19"/>
        <v>4.714285714285714</v>
      </c>
      <c r="AI75" s="174">
        <f t="shared" si="20"/>
        <v>-0.03225806451612903</v>
      </c>
      <c r="AJ75" s="174">
        <f t="shared" si="21"/>
        <v>-0.42105263157894735</v>
      </c>
      <c r="AK75" s="174">
        <f>+(AO20-AK20)/AK20</f>
        <v>-0.5384615384615384</v>
      </c>
      <c r="AL75" s="177">
        <f t="shared" si="4"/>
        <v>0.8333333333333334</v>
      </c>
      <c r="AM75" s="177">
        <f t="shared" si="4"/>
        <v>3.5454545454545454</v>
      </c>
      <c r="AN75" s="177">
        <f t="shared" si="4"/>
        <v>-0.1</v>
      </c>
      <c r="AO75" s="177">
        <f t="shared" si="4"/>
        <v>0.022222222222222223</v>
      </c>
      <c r="AP75" s="177">
        <f t="shared" si="4"/>
        <v>1.5869565217391304</v>
      </c>
      <c r="AQ75" s="177">
        <f t="shared" si="4"/>
        <v>0.21008403361344538</v>
      </c>
      <c r="AR75" s="177">
        <f t="shared" si="4"/>
        <v>-0.2708333333333333</v>
      </c>
      <c r="AS75" s="177">
        <f t="shared" si="4"/>
        <v>0.2857142857142857</v>
      </c>
    </row>
    <row r="76" spans="2:45" ht="14.25">
      <c r="B76" s="154" t="s">
        <v>64</v>
      </c>
      <c r="C76" s="176"/>
      <c r="D76" s="174">
        <f t="shared" si="24"/>
        <v>-1</v>
      </c>
      <c r="E76" s="174"/>
      <c r="F76" s="174"/>
      <c r="G76" s="174"/>
      <c r="H76" s="174"/>
      <c r="I76" s="174"/>
      <c r="J76" s="174"/>
      <c r="K76" s="174"/>
      <c r="L76" s="174"/>
      <c r="M76" s="174"/>
      <c r="N76" s="174"/>
      <c r="O76" s="174"/>
      <c r="P76" s="174"/>
      <c r="Q76" s="174">
        <f t="shared" si="3"/>
        <v>-0.5</v>
      </c>
      <c r="R76" s="174"/>
      <c r="S76" s="174">
        <f t="shared" si="22"/>
        <v>4</v>
      </c>
      <c r="T76" s="174"/>
      <c r="U76" s="174">
        <f t="shared" si="6"/>
        <v>3</v>
      </c>
      <c r="V76" s="174">
        <f t="shared" si="7"/>
        <v>4</v>
      </c>
      <c r="W76" s="174">
        <f t="shared" si="8"/>
        <v>1</v>
      </c>
      <c r="X76" s="174">
        <f t="shared" si="9"/>
        <v>1.75</v>
      </c>
      <c r="Y76" s="174">
        <f t="shared" si="10"/>
        <v>3</v>
      </c>
      <c r="Z76" s="174">
        <f t="shared" si="11"/>
        <v>1.4</v>
      </c>
      <c r="AA76" s="174">
        <f t="shared" si="12"/>
        <v>1</v>
      </c>
      <c r="AB76" s="174">
        <f t="shared" si="13"/>
        <v>-0.09090909090909091</v>
      </c>
      <c r="AC76" s="174">
        <f t="shared" si="14"/>
        <v>0</v>
      </c>
      <c r="AD76" s="174">
        <f t="shared" si="15"/>
        <v>0.16666666666666666</v>
      </c>
      <c r="AE76" s="174">
        <f t="shared" si="16"/>
        <v>-0.35</v>
      </c>
      <c r="AF76" s="174">
        <f t="shared" si="17"/>
        <v>0.7</v>
      </c>
      <c r="AG76" s="174">
        <f t="shared" si="18"/>
        <v>-1</v>
      </c>
      <c r="AH76" s="174">
        <f t="shared" si="19"/>
        <v>-0.5714285714285714</v>
      </c>
      <c r="AI76" s="174">
        <f t="shared" si="20"/>
        <v>-0.6153846153846154</v>
      </c>
      <c r="AJ76" s="174">
        <f t="shared" si="21"/>
        <v>-0.5882352941176471</v>
      </c>
      <c r="AK76" s="174"/>
      <c r="AL76" s="177">
        <f t="shared" si="4"/>
        <v>-1</v>
      </c>
      <c r="AM76" s="177"/>
      <c r="AN76" s="177"/>
      <c r="AO76" s="177">
        <f t="shared" si="4"/>
        <v>0.5</v>
      </c>
      <c r="AP76" s="177">
        <f t="shared" si="4"/>
        <v>5</v>
      </c>
      <c r="AQ76" s="177">
        <f t="shared" si="4"/>
        <v>1.7222222222222223</v>
      </c>
      <c r="AR76" s="177">
        <f t="shared" si="4"/>
        <v>0.22448979591836735</v>
      </c>
      <c r="AS76" s="177">
        <f t="shared" si="4"/>
        <v>-0.4</v>
      </c>
    </row>
    <row r="77" spans="2:45" ht="14.25">
      <c r="B77" s="154" t="s">
        <v>32</v>
      </c>
      <c r="C77" s="176"/>
      <c r="D77" s="174">
        <f t="shared" si="24"/>
        <v>-0.3333333333333333</v>
      </c>
      <c r="E77" s="174">
        <f t="shared" si="24"/>
        <v>0.4</v>
      </c>
      <c r="F77" s="174">
        <f t="shared" si="24"/>
        <v>-0.5</v>
      </c>
      <c r="G77" s="174">
        <f t="shared" si="24"/>
        <v>1</v>
      </c>
      <c r="H77" s="174">
        <f t="shared" si="24"/>
        <v>0.75</v>
      </c>
      <c r="I77" s="174">
        <f t="shared" si="24"/>
        <v>-0.2857142857142857</v>
      </c>
      <c r="J77" s="174">
        <f t="shared" si="24"/>
        <v>9</v>
      </c>
      <c r="K77" s="174">
        <f t="shared" si="24"/>
        <v>1</v>
      </c>
      <c r="L77" s="174">
        <f t="shared" si="24"/>
        <v>-0.2857142857142857</v>
      </c>
      <c r="M77" s="174">
        <f t="shared" si="24"/>
        <v>-0.2</v>
      </c>
      <c r="N77" s="174">
        <f t="shared" si="24"/>
        <v>-0.4</v>
      </c>
      <c r="O77" s="174">
        <f t="shared" si="24"/>
        <v>0.25</v>
      </c>
      <c r="P77" s="174">
        <f t="shared" si="24"/>
        <v>0.6</v>
      </c>
      <c r="Q77" s="174">
        <f t="shared" si="24"/>
        <v>-0.75</v>
      </c>
      <c r="R77" s="174">
        <f t="shared" si="24"/>
        <v>-0.16666666666666666</v>
      </c>
      <c r="S77" s="174">
        <f t="shared" si="22"/>
        <v>0.8</v>
      </c>
      <c r="T77" s="174">
        <f t="shared" si="5"/>
        <v>0.25</v>
      </c>
      <c r="U77" s="174">
        <f t="shared" si="6"/>
        <v>10</v>
      </c>
      <c r="V77" s="174">
        <f t="shared" si="7"/>
        <v>2</v>
      </c>
      <c r="W77" s="174">
        <f t="shared" si="8"/>
        <v>0.6666666666666666</v>
      </c>
      <c r="X77" s="174">
        <f t="shared" si="9"/>
        <v>0.7</v>
      </c>
      <c r="Y77" s="174">
        <f t="shared" si="9"/>
        <v>0.2727272727272727</v>
      </c>
      <c r="Z77" s="174">
        <f t="shared" si="9"/>
        <v>-0.3333333333333333</v>
      </c>
      <c r="AA77" s="174">
        <f t="shared" si="9"/>
        <v>0.4</v>
      </c>
      <c r="AB77" s="174">
        <f t="shared" si="9"/>
        <v>-0.23529411764705882</v>
      </c>
      <c r="AC77" s="174">
        <f t="shared" si="9"/>
        <v>-0.5</v>
      </c>
      <c r="AD77" s="174">
        <f t="shared" si="9"/>
        <v>0.7</v>
      </c>
      <c r="AE77" s="174">
        <f t="shared" si="9"/>
        <v>0</v>
      </c>
      <c r="AF77" s="174">
        <f t="shared" si="9"/>
        <v>0</v>
      </c>
      <c r="AG77" s="174">
        <f aca="true" t="shared" si="25" ref="AG77:AK111">+(AK22-AG22)/AG22</f>
        <v>-0.42857142857142855</v>
      </c>
      <c r="AH77" s="174">
        <f t="shared" si="25"/>
        <v>-0.8823529411764706</v>
      </c>
      <c r="AI77" s="174">
        <f t="shared" si="25"/>
        <v>-0.6666666666666666</v>
      </c>
      <c r="AJ77" s="174">
        <f t="shared" si="25"/>
        <v>-0.6153846153846154</v>
      </c>
      <c r="AK77" s="174">
        <f t="shared" si="25"/>
        <v>-0.25</v>
      </c>
      <c r="AL77" s="177">
        <f t="shared" si="4"/>
        <v>0</v>
      </c>
      <c r="AM77" s="177">
        <f t="shared" si="4"/>
        <v>0.8461538461538461</v>
      </c>
      <c r="AN77" s="177">
        <f t="shared" si="4"/>
        <v>-0.20833333333333334</v>
      </c>
      <c r="AO77" s="177">
        <f t="shared" si="4"/>
        <v>0</v>
      </c>
      <c r="AP77" s="177">
        <f t="shared" si="4"/>
        <v>1.368421052631579</v>
      </c>
      <c r="AQ77" s="177">
        <f t="shared" si="4"/>
        <v>0.24444444444444444</v>
      </c>
      <c r="AR77" s="177">
        <f t="shared" si="4"/>
        <v>0.03571428571428571</v>
      </c>
      <c r="AS77" s="177">
        <f t="shared" si="4"/>
        <v>-0.3103448275862069</v>
      </c>
    </row>
    <row r="78" spans="2:45" ht="14.25">
      <c r="B78" s="154" t="s">
        <v>33</v>
      </c>
      <c r="C78" s="176">
        <f>+(G23-C23)/C23</f>
        <v>-0.5</v>
      </c>
      <c r="D78" s="174"/>
      <c r="E78" s="174"/>
      <c r="F78" s="174"/>
      <c r="G78" s="174">
        <f t="shared" si="24"/>
        <v>3</v>
      </c>
      <c r="H78" s="174">
        <f t="shared" si="24"/>
        <v>2</v>
      </c>
      <c r="I78" s="174">
        <f t="shared" si="24"/>
        <v>0</v>
      </c>
      <c r="J78" s="174"/>
      <c r="K78" s="174">
        <f t="shared" si="24"/>
        <v>0.25</v>
      </c>
      <c r="L78" s="174">
        <f t="shared" si="24"/>
        <v>-0.6666666666666666</v>
      </c>
      <c r="M78" s="174">
        <f t="shared" si="24"/>
        <v>-1</v>
      </c>
      <c r="N78" s="174">
        <f t="shared" si="24"/>
        <v>1</v>
      </c>
      <c r="O78" s="174">
        <f t="shared" si="24"/>
        <v>-0.2</v>
      </c>
      <c r="P78" s="174">
        <f t="shared" si="24"/>
        <v>0</v>
      </c>
      <c r="Q78" s="174"/>
      <c r="R78" s="174">
        <f t="shared" si="24"/>
        <v>0</v>
      </c>
      <c r="S78" s="174">
        <f t="shared" si="22"/>
        <v>0.75</v>
      </c>
      <c r="T78" s="174">
        <f t="shared" si="5"/>
        <v>4</v>
      </c>
      <c r="U78" s="174">
        <f t="shared" si="6"/>
        <v>0</v>
      </c>
      <c r="V78" s="174">
        <f t="shared" si="7"/>
        <v>1</v>
      </c>
      <c r="W78" s="174">
        <f t="shared" si="8"/>
        <v>-0.42857142857142855</v>
      </c>
      <c r="X78" s="174">
        <f t="shared" si="9"/>
        <v>0.8</v>
      </c>
      <c r="Y78" s="174">
        <f t="shared" si="9"/>
        <v>4</v>
      </c>
      <c r="Z78" s="174">
        <f t="shared" si="9"/>
        <v>-0.75</v>
      </c>
      <c r="AA78" s="174">
        <f t="shared" si="9"/>
        <v>1.5</v>
      </c>
      <c r="AB78" s="174">
        <f t="shared" si="9"/>
        <v>-0.2222222222222222</v>
      </c>
      <c r="AC78" s="174">
        <f t="shared" si="9"/>
        <v>0.2</v>
      </c>
      <c r="AD78" s="174">
        <f t="shared" si="9"/>
        <v>7</v>
      </c>
      <c r="AE78" s="174">
        <f t="shared" si="9"/>
        <v>-0.6</v>
      </c>
      <c r="AF78" s="174">
        <f aca="true" t="shared" si="26" ref="AF78:AF111">+(AJ23-AF23)/AF23</f>
        <v>0.2857142857142857</v>
      </c>
      <c r="AG78" s="174">
        <f t="shared" si="25"/>
        <v>-0.5</v>
      </c>
      <c r="AH78" s="174">
        <f t="shared" si="25"/>
        <v>-0.5</v>
      </c>
      <c r="AI78" s="174">
        <f t="shared" si="25"/>
        <v>3</v>
      </c>
      <c r="AJ78" s="174">
        <f t="shared" si="25"/>
        <v>-1</v>
      </c>
      <c r="AK78" s="174">
        <f t="shared" si="25"/>
        <v>1.6666666666666667</v>
      </c>
      <c r="AL78" s="177">
        <f t="shared" si="4"/>
        <v>1</v>
      </c>
      <c r="AM78" s="177">
        <f t="shared" si="4"/>
        <v>1.5</v>
      </c>
      <c r="AN78" s="177">
        <f t="shared" si="4"/>
        <v>-0.2</v>
      </c>
      <c r="AO78" s="177">
        <f t="shared" si="4"/>
        <v>0</v>
      </c>
      <c r="AP78" s="177">
        <f t="shared" si="4"/>
        <v>1.125</v>
      </c>
      <c r="AQ78" s="177">
        <f t="shared" si="4"/>
        <v>0.11764705882352941</v>
      </c>
      <c r="AR78" s="177">
        <f t="shared" si="4"/>
        <v>0.631578947368421</v>
      </c>
      <c r="AS78" s="177">
        <f t="shared" si="4"/>
        <v>-0.3548387096774194</v>
      </c>
    </row>
    <row r="79" spans="2:45" ht="14.25">
      <c r="B79" s="154" t="s">
        <v>105</v>
      </c>
      <c r="C79" s="176"/>
      <c r="D79" s="174"/>
      <c r="E79" s="174">
        <f t="shared" si="24"/>
        <v>-0.9230769230769231</v>
      </c>
      <c r="F79" s="174"/>
      <c r="G79" s="174">
        <f t="shared" si="24"/>
        <v>0.16666666666666666</v>
      </c>
      <c r="H79" s="174">
        <f t="shared" si="24"/>
        <v>0.1</v>
      </c>
      <c r="I79" s="174">
        <f t="shared" si="24"/>
        <v>12</v>
      </c>
      <c r="J79" s="174">
        <f t="shared" si="24"/>
        <v>5.25</v>
      </c>
      <c r="K79" s="174">
        <f t="shared" si="24"/>
        <v>0.21428571428571427</v>
      </c>
      <c r="L79" s="174">
        <f t="shared" si="24"/>
        <v>0.45454545454545453</v>
      </c>
      <c r="M79" s="174">
        <f t="shared" si="24"/>
        <v>-0.46153846153846156</v>
      </c>
      <c r="N79" s="174">
        <f t="shared" si="24"/>
        <v>-0.12</v>
      </c>
      <c r="O79" s="174">
        <f t="shared" si="24"/>
        <v>0.17647058823529413</v>
      </c>
      <c r="P79" s="174">
        <f t="shared" si="24"/>
        <v>-0.125</v>
      </c>
      <c r="Q79" s="174">
        <f t="shared" si="24"/>
        <v>0.7142857142857143</v>
      </c>
      <c r="R79" s="174">
        <f t="shared" si="24"/>
        <v>-0.3181818181818182</v>
      </c>
      <c r="S79" s="174">
        <f t="shared" si="22"/>
        <v>1.4</v>
      </c>
      <c r="T79" s="174">
        <f t="shared" si="5"/>
        <v>3</v>
      </c>
      <c r="U79" s="174">
        <f t="shared" si="6"/>
        <v>2.0833333333333335</v>
      </c>
      <c r="V79" s="174">
        <f t="shared" si="7"/>
        <v>-1</v>
      </c>
      <c r="W79" s="174">
        <f t="shared" si="8"/>
        <v>0.041666666666666664</v>
      </c>
      <c r="X79" s="174">
        <f t="shared" si="9"/>
        <v>-0.5</v>
      </c>
      <c r="Y79" s="174">
        <f t="shared" si="9"/>
        <v>-0.1891891891891892</v>
      </c>
      <c r="Z79" s="174"/>
      <c r="AA79" s="174">
        <f t="shared" si="9"/>
        <v>-0.36</v>
      </c>
      <c r="AB79" s="174">
        <f t="shared" si="9"/>
        <v>-0.25</v>
      </c>
      <c r="AC79" s="174">
        <f t="shared" si="9"/>
        <v>-1</v>
      </c>
      <c r="AD79" s="174">
        <f t="shared" si="9"/>
        <v>-0.36363636363636365</v>
      </c>
      <c r="AE79" s="174">
        <f t="shared" si="9"/>
        <v>-0.3125</v>
      </c>
      <c r="AF79" s="174">
        <f t="shared" si="26"/>
        <v>-0.14285714285714285</v>
      </c>
      <c r="AG79" s="174"/>
      <c r="AH79" s="174">
        <f t="shared" si="25"/>
        <v>-0.35714285714285715</v>
      </c>
      <c r="AI79" s="174">
        <f t="shared" si="25"/>
        <v>-1</v>
      </c>
      <c r="AJ79" s="174">
        <f t="shared" si="25"/>
        <v>-0.5</v>
      </c>
      <c r="AK79" s="174">
        <f t="shared" si="25"/>
        <v>-1</v>
      </c>
      <c r="AL79" s="177">
        <f t="shared" si="4"/>
        <v>1.0769230769230769</v>
      </c>
      <c r="AM79" s="177">
        <f t="shared" si="4"/>
        <v>1.3333333333333333</v>
      </c>
      <c r="AN79" s="177">
        <f t="shared" si="4"/>
        <v>-0.015873015873015872</v>
      </c>
      <c r="AO79" s="177">
        <f t="shared" si="4"/>
        <v>-0.016129032258064516</v>
      </c>
      <c r="AP79" s="177">
        <f t="shared" si="4"/>
        <v>1.3114754098360655</v>
      </c>
      <c r="AQ79" s="177">
        <f t="shared" si="4"/>
        <v>-0.07801418439716312</v>
      </c>
      <c r="AR79" s="177">
        <f t="shared" si="4"/>
        <v>-0.4846153846153846</v>
      </c>
      <c r="AS79" s="177">
        <f t="shared" si="4"/>
        <v>0.014925373134328358</v>
      </c>
    </row>
    <row r="80" spans="2:45" ht="14.25">
      <c r="B80" s="154" t="s">
        <v>34</v>
      </c>
      <c r="C80" s="176"/>
      <c r="D80" s="174"/>
      <c r="E80" s="174"/>
      <c r="F80" s="174"/>
      <c r="G80" s="174">
        <f t="shared" si="24"/>
        <v>-0.8</v>
      </c>
      <c r="H80" s="174">
        <f t="shared" si="24"/>
        <v>4</v>
      </c>
      <c r="I80" s="174"/>
      <c r="J80" s="174">
        <f t="shared" si="24"/>
        <v>1.3333333333333333</v>
      </c>
      <c r="K80" s="174">
        <f t="shared" si="24"/>
        <v>-1</v>
      </c>
      <c r="L80" s="174">
        <f t="shared" si="24"/>
        <v>-0.6</v>
      </c>
      <c r="M80" s="174">
        <f t="shared" si="24"/>
        <v>-0.5833333333333334</v>
      </c>
      <c r="N80" s="174">
        <f t="shared" si="24"/>
        <v>-0.5</v>
      </c>
      <c r="O80" s="174"/>
      <c r="P80" s="174">
        <f t="shared" si="24"/>
        <v>2</v>
      </c>
      <c r="Q80" s="174">
        <f t="shared" si="24"/>
        <v>0.8</v>
      </c>
      <c r="R80" s="174">
        <f t="shared" si="24"/>
        <v>0.7142857142857143</v>
      </c>
      <c r="S80" s="174">
        <f t="shared" si="22"/>
        <v>0.5384615384615384</v>
      </c>
      <c r="T80" s="174">
        <f t="shared" si="5"/>
        <v>0.25</v>
      </c>
      <c r="U80" s="174">
        <f t="shared" si="6"/>
        <v>-1</v>
      </c>
      <c r="V80" s="174">
        <f t="shared" si="7"/>
        <v>0.6666666666666666</v>
      </c>
      <c r="W80" s="174">
        <f t="shared" si="8"/>
        <v>0.25</v>
      </c>
      <c r="X80" s="174">
        <f t="shared" si="9"/>
        <v>1</v>
      </c>
      <c r="Y80" s="174"/>
      <c r="Z80" s="174">
        <f t="shared" si="9"/>
        <v>-1</v>
      </c>
      <c r="AA80" s="174">
        <f t="shared" si="9"/>
        <v>-0.48</v>
      </c>
      <c r="AB80" s="174">
        <f t="shared" si="9"/>
        <v>-1</v>
      </c>
      <c r="AC80" s="174">
        <f t="shared" si="9"/>
        <v>-1</v>
      </c>
      <c r="AD80" s="174"/>
      <c r="AE80" s="174">
        <f t="shared" si="9"/>
        <v>1.3076923076923077</v>
      </c>
      <c r="AF80" s="174"/>
      <c r="AG80" s="174"/>
      <c r="AH80" s="174"/>
      <c r="AI80" s="174">
        <f t="shared" si="25"/>
        <v>0.6666666666666666</v>
      </c>
      <c r="AJ80" s="174">
        <f t="shared" si="25"/>
        <v>0.075</v>
      </c>
      <c r="AK80" s="174"/>
      <c r="AL80" s="177"/>
      <c r="AM80" s="177">
        <f t="shared" si="4"/>
        <v>1.8461538461538463</v>
      </c>
      <c r="AN80" s="177">
        <f t="shared" si="4"/>
        <v>-0.5675675675675675</v>
      </c>
      <c r="AO80" s="177">
        <f t="shared" si="4"/>
        <v>1.875</v>
      </c>
      <c r="AP80" s="177">
        <f t="shared" si="4"/>
        <v>0.1956521739130435</v>
      </c>
      <c r="AQ80" s="177">
        <f t="shared" si="4"/>
        <v>0.45454545454545453</v>
      </c>
      <c r="AR80" s="177">
        <f t="shared" si="4"/>
        <v>-0.8375</v>
      </c>
      <c r="AS80" s="177">
        <f t="shared" si="4"/>
        <v>7.846153846153846</v>
      </c>
    </row>
    <row r="81" spans="2:45" ht="14.25">
      <c r="B81" s="154" t="s">
        <v>35</v>
      </c>
      <c r="C81" s="176"/>
      <c r="D81" s="174"/>
      <c r="E81" s="174"/>
      <c r="F81" s="174"/>
      <c r="G81" s="174">
        <f t="shared" si="24"/>
        <v>0</v>
      </c>
      <c r="H81" s="174"/>
      <c r="I81" s="174">
        <f t="shared" si="24"/>
        <v>-1</v>
      </c>
      <c r="J81" s="174"/>
      <c r="K81" s="174">
        <f t="shared" si="24"/>
        <v>2</v>
      </c>
      <c r="L81" s="174">
        <f t="shared" si="24"/>
        <v>5</v>
      </c>
      <c r="M81" s="174"/>
      <c r="N81" s="174">
        <f t="shared" si="24"/>
        <v>1</v>
      </c>
      <c r="O81" s="174">
        <f t="shared" si="24"/>
        <v>0.6666666666666666</v>
      </c>
      <c r="P81" s="174">
        <f t="shared" si="24"/>
        <v>0.3333333333333333</v>
      </c>
      <c r="Q81" s="174">
        <f t="shared" si="24"/>
        <v>-0.7777777777777778</v>
      </c>
      <c r="R81" s="174">
        <f t="shared" si="24"/>
        <v>-0.3333333333333333</v>
      </c>
      <c r="S81" s="174">
        <f t="shared" si="22"/>
        <v>0.6</v>
      </c>
      <c r="T81" s="174">
        <f t="shared" si="5"/>
        <v>1.375</v>
      </c>
      <c r="U81" s="174">
        <f t="shared" si="6"/>
        <v>3</v>
      </c>
      <c r="V81" s="174">
        <f t="shared" si="7"/>
        <v>-0.75</v>
      </c>
      <c r="W81" s="174">
        <f t="shared" si="8"/>
        <v>0.75</v>
      </c>
      <c r="X81" s="174">
        <f t="shared" si="9"/>
        <v>-0.10526315789473684</v>
      </c>
      <c r="Y81" s="174">
        <f t="shared" si="9"/>
        <v>-0.5</v>
      </c>
      <c r="Z81" s="174">
        <f t="shared" si="9"/>
        <v>14</v>
      </c>
      <c r="AA81" s="174">
        <f t="shared" si="9"/>
        <v>0.2857142857142857</v>
      </c>
      <c r="AB81" s="174">
        <f t="shared" si="9"/>
        <v>0.47058823529411764</v>
      </c>
      <c r="AC81" s="174">
        <f t="shared" si="9"/>
        <v>1.75</v>
      </c>
      <c r="AD81" s="174">
        <f t="shared" si="9"/>
        <v>0.2</v>
      </c>
      <c r="AE81" s="174">
        <f t="shared" si="9"/>
        <v>-0.2222222222222222</v>
      </c>
      <c r="AF81" s="174">
        <f t="shared" si="26"/>
        <v>-0.24</v>
      </c>
      <c r="AG81" s="174">
        <f t="shared" si="25"/>
        <v>0.18181818181818182</v>
      </c>
      <c r="AH81" s="174">
        <f t="shared" si="25"/>
        <v>0.5</v>
      </c>
      <c r="AI81" s="174">
        <f t="shared" si="25"/>
        <v>0.6428571428571429</v>
      </c>
      <c r="AJ81" s="174">
        <f t="shared" si="25"/>
        <v>0.05263157894736842</v>
      </c>
      <c r="AK81" s="174">
        <f t="shared" si="25"/>
        <v>-0.5384615384615384</v>
      </c>
      <c r="AL81" s="177"/>
      <c r="AM81" s="177">
        <f t="shared" si="4"/>
        <v>1.5</v>
      </c>
      <c r="AN81" s="177">
        <f t="shared" si="4"/>
        <v>3.8</v>
      </c>
      <c r="AO81" s="177">
        <f t="shared" si="4"/>
        <v>-0.20833333333333334</v>
      </c>
      <c r="AP81" s="177">
        <f t="shared" si="4"/>
        <v>0.8947368421052632</v>
      </c>
      <c r="AQ81" s="177">
        <f t="shared" si="4"/>
        <v>0.3888888888888889</v>
      </c>
      <c r="AR81" s="177">
        <f t="shared" si="4"/>
        <v>0.44</v>
      </c>
      <c r="AS81" s="177">
        <f t="shared" si="4"/>
        <v>0.013888888888888888</v>
      </c>
    </row>
    <row r="82" spans="2:45" ht="14.25">
      <c r="B82" s="154" t="s">
        <v>62</v>
      </c>
      <c r="C82" s="176"/>
      <c r="D82" s="174"/>
      <c r="E82" s="174"/>
      <c r="F82" s="174"/>
      <c r="G82" s="174"/>
      <c r="H82" s="174"/>
      <c r="I82" s="174"/>
      <c r="J82" s="174"/>
      <c r="K82" s="174">
        <f t="shared" si="24"/>
        <v>1.5</v>
      </c>
      <c r="L82" s="174"/>
      <c r="M82" s="174"/>
      <c r="N82" s="174">
        <f t="shared" si="24"/>
        <v>3</v>
      </c>
      <c r="O82" s="174">
        <f t="shared" si="24"/>
        <v>0</v>
      </c>
      <c r="P82" s="174">
        <f t="shared" si="24"/>
        <v>-0.5</v>
      </c>
      <c r="Q82" s="174">
        <f t="shared" si="24"/>
        <v>-0.8</v>
      </c>
      <c r="R82" s="174">
        <f t="shared" si="24"/>
        <v>0.5</v>
      </c>
      <c r="S82" s="174">
        <f t="shared" si="22"/>
        <v>0.2</v>
      </c>
      <c r="T82" s="174">
        <f t="shared" si="5"/>
        <v>-1</v>
      </c>
      <c r="U82" s="174">
        <f t="shared" si="6"/>
        <v>2</v>
      </c>
      <c r="V82" s="174">
        <f t="shared" si="7"/>
        <v>-0.6666666666666666</v>
      </c>
      <c r="W82" s="174">
        <f t="shared" si="8"/>
        <v>-0.8333333333333334</v>
      </c>
      <c r="X82" s="174"/>
      <c r="Y82" s="174">
        <f t="shared" si="9"/>
        <v>-0.3333333333333333</v>
      </c>
      <c r="Z82" s="174">
        <f t="shared" si="9"/>
        <v>3</v>
      </c>
      <c r="AA82" s="174">
        <f t="shared" si="9"/>
        <v>-1</v>
      </c>
      <c r="AB82" s="174">
        <f t="shared" si="9"/>
        <v>-0.6</v>
      </c>
      <c r="AC82" s="174">
        <f t="shared" si="9"/>
        <v>0.5</v>
      </c>
      <c r="AD82" s="174">
        <f t="shared" si="9"/>
        <v>-0.375</v>
      </c>
      <c r="AE82" s="174"/>
      <c r="AF82" s="174">
        <f t="shared" si="26"/>
        <v>1</v>
      </c>
      <c r="AG82" s="174">
        <f t="shared" si="25"/>
        <v>-0.3333333333333333</v>
      </c>
      <c r="AH82" s="174">
        <f t="shared" si="25"/>
        <v>-0.4</v>
      </c>
      <c r="AI82" s="174">
        <f t="shared" si="25"/>
        <v>5</v>
      </c>
      <c r="AJ82" s="174">
        <f t="shared" si="25"/>
        <v>-0.5</v>
      </c>
      <c r="AK82" s="174">
        <f t="shared" si="25"/>
        <v>0.5</v>
      </c>
      <c r="AL82" s="177"/>
      <c r="AM82" s="177"/>
      <c r="AN82" s="177">
        <f t="shared" si="4"/>
        <v>5.666666666666667</v>
      </c>
      <c r="AO82" s="177">
        <f t="shared" si="4"/>
        <v>-0.25</v>
      </c>
      <c r="AP82" s="177">
        <f t="shared" si="4"/>
        <v>-0.26666666666666666</v>
      </c>
      <c r="AQ82" s="177">
        <f t="shared" si="4"/>
        <v>0.45454545454545453</v>
      </c>
      <c r="AR82" s="177">
        <f t="shared" si="4"/>
        <v>-0.375</v>
      </c>
      <c r="AS82" s="177">
        <f t="shared" si="4"/>
        <v>0</v>
      </c>
    </row>
    <row r="83" spans="2:45" ht="14.25">
      <c r="B83" s="154" t="s">
        <v>36</v>
      </c>
      <c r="C83" s="176"/>
      <c r="D83" s="174"/>
      <c r="E83" s="174">
        <f aca="true" t="shared" si="27" ref="E83:E89">+(I28-E28)/E28</f>
        <v>-1</v>
      </c>
      <c r="F83" s="174"/>
      <c r="G83" s="174">
        <f t="shared" si="24"/>
        <v>-0.5</v>
      </c>
      <c r="H83" s="174"/>
      <c r="I83" s="174"/>
      <c r="J83" s="174"/>
      <c r="K83" s="174">
        <f t="shared" si="24"/>
        <v>2</v>
      </c>
      <c r="L83" s="174">
        <f t="shared" si="24"/>
        <v>0</v>
      </c>
      <c r="M83" s="174"/>
      <c r="N83" s="174">
        <f t="shared" si="24"/>
        <v>3</v>
      </c>
      <c r="O83" s="174">
        <f t="shared" si="24"/>
        <v>0.6666666666666666</v>
      </c>
      <c r="P83" s="174">
        <f t="shared" si="24"/>
        <v>3</v>
      </c>
      <c r="Q83" s="174">
        <f t="shared" si="24"/>
        <v>-0.6666666666666666</v>
      </c>
      <c r="R83" s="174">
        <f t="shared" si="24"/>
        <v>-0.5</v>
      </c>
      <c r="S83" s="174">
        <f t="shared" si="22"/>
        <v>1.8</v>
      </c>
      <c r="T83" s="174">
        <f t="shared" si="5"/>
        <v>3.75</v>
      </c>
      <c r="U83" s="174">
        <f t="shared" si="6"/>
        <v>5</v>
      </c>
      <c r="V83" s="174">
        <f t="shared" si="7"/>
        <v>4</v>
      </c>
      <c r="W83" s="174">
        <f t="shared" si="8"/>
        <v>-0.6428571428571429</v>
      </c>
      <c r="X83" s="174">
        <f t="shared" si="9"/>
        <v>-0.7894736842105263</v>
      </c>
      <c r="Y83" s="174">
        <f t="shared" si="9"/>
        <v>0.6666666666666666</v>
      </c>
      <c r="Z83" s="174">
        <f t="shared" si="9"/>
        <v>0</v>
      </c>
      <c r="AA83" s="174">
        <f t="shared" si="9"/>
        <v>-0.2</v>
      </c>
      <c r="AB83" s="174">
        <f t="shared" si="9"/>
        <v>0</v>
      </c>
      <c r="AC83" s="174">
        <f t="shared" si="9"/>
        <v>-0.8</v>
      </c>
      <c r="AD83" s="174">
        <f t="shared" si="9"/>
        <v>-0.6</v>
      </c>
      <c r="AE83" s="174">
        <f t="shared" si="9"/>
        <v>-0.25</v>
      </c>
      <c r="AF83" s="174">
        <f t="shared" si="26"/>
        <v>0.5</v>
      </c>
      <c r="AG83" s="174">
        <f t="shared" si="25"/>
        <v>3</v>
      </c>
      <c r="AH83" s="174">
        <f t="shared" si="25"/>
        <v>2.25</v>
      </c>
      <c r="AI83" s="174">
        <f t="shared" si="25"/>
        <v>5.666666666666667</v>
      </c>
      <c r="AJ83" s="174">
        <f t="shared" si="25"/>
        <v>0.5</v>
      </c>
      <c r="AK83" s="174">
        <f t="shared" si="25"/>
        <v>0.125</v>
      </c>
      <c r="AL83" s="177">
        <f aca="true" t="shared" si="28" ref="AL83:AS104">+(AQ28-AP28)/AP28</f>
        <v>1</v>
      </c>
      <c r="AM83" s="177">
        <f t="shared" si="28"/>
        <v>0.5</v>
      </c>
      <c r="AN83" s="177">
        <f t="shared" si="28"/>
        <v>2.6666666666666665</v>
      </c>
      <c r="AO83" s="177">
        <f t="shared" si="28"/>
        <v>0.09090909090909091</v>
      </c>
      <c r="AP83" s="177">
        <f t="shared" si="28"/>
        <v>3.0833333333333335</v>
      </c>
      <c r="AQ83" s="177">
        <f t="shared" si="28"/>
        <v>-0.40816326530612246</v>
      </c>
      <c r="AR83" s="177">
        <f t="shared" si="28"/>
        <v>-0.5172413793103449</v>
      </c>
      <c r="AS83" s="177">
        <f t="shared" si="28"/>
        <v>1.1428571428571428</v>
      </c>
    </row>
    <row r="84" spans="2:45" ht="14.25">
      <c r="B84" s="154" t="s">
        <v>37</v>
      </c>
      <c r="C84" s="176"/>
      <c r="D84" s="174"/>
      <c r="E84" s="174">
        <f t="shared" si="27"/>
        <v>0</v>
      </c>
      <c r="F84" s="174">
        <f t="shared" si="24"/>
        <v>0</v>
      </c>
      <c r="G84" s="174">
        <f t="shared" si="24"/>
        <v>1</v>
      </c>
      <c r="H84" s="174">
        <f t="shared" si="24"/>
        <v>-1</v>
      </c>
      <c r="I84" s="174">
        <f t="shared" si="24"/>
        <v>0</v>
      </c>
      <c r="J84" s="174">
        <f t="shared" si="24"/>
        <v>0</v>
      </c>
      <c r="K84" s="174">
        <f t="shared" si="24"/>
        <v>0</v>
      </c>
      <c r="L84" s="174"/>
      <c r="M84" s="174">
        <f t="shared" si="24"/>
        <v>-1</v>
      </c>
      <c r="N84" s="174">
        <f t="shared" si="24"/>
        <v>0</v>
      </c>
      <c r="O84" s="174">
        <f t="shared" si="24"/>
        <v>0</v>
      </c>
      <c r="P84" s="174">
        <f t="shared" si="24"/>
        <v>-0.5</v>
      </c>
      <c r="Q84" s="174"/>
      <c r="R84" s="174">
        <f t="shared" si="24"/>
        <v>2</v>
      </c>
      <c r="S84" s="174">
        <f t="shared" si="22"/>
        <v>9</v>
      </c>
      <c r="T84" s="174">
        <f t="shared" si="5"/>
        <v>6</v>
      </c>
      <c r="U84" s="174">
        <f t="shared" si="6"/>
        <v>-0.4</v>
      </c>
      <c r="V84" s="174">
        <f t="shared" si="7"/>
        <v>2.3333333333333335</v>
      </c>
      <c r="W84" s="174">
        <f t="shared" si="8"/>
        <v>-0.45</v>
      </c>
      <c r="X84" s="174">
        <f t="shared" si="9"/>
        <v>0.2857142857142857</v>
      </c>
      <c r="Y84" s="174">
        <f t="shared" si="9"/>
        <v>1.6666666666666667</v>
      </c>
      <c r="Z84" s="174">
        <f t="shared" si="9"/>
        <v>-0.3</v>
      </c>
      <c r="AA84" s="174">
        <f t="shared" si="9"/>
        <v>-0.09090909090909091</v>
      </c>
      <c r="AB84" s="174">
        <f t="shared" si="9"/>
        <v>-0.6666666666666666</v>
      </c>
      <c r="AC84" s="174">
        <f t="shared" si="9"/>
        <v>-0.75</v>
      </c>
      <c r="AD84" s="174">
        <f t="shared" si="9"/>
        <v>-0.7142857142857143</v>
      </c>
      <c r="AE84" s="174">
        <f t="shared" si="9"/>
        <v>-0.8</v>
      </c>
      <c r="AF84" s="174">
        <f t="shared" si="26"/>
        <v>0.6666666666666666</v>
      </c>
      <c r="AG84" s="174">
        <f t="shared" si="25"/>
        <v>-1</v>
      </c>
      <c r="AH84" s="174">
        <f t="shared" si="25"/>
        <v>-0.5</v>
      </c>
      <c r="AI84" s="174">
        <f t="shared" si="25"/>
        <v>-0.5</v>
      </c>
      <c r="AJ84" s="174">
        <f t="shared" si="25"/>
        <v>-1</v>
      </c>
      <c r="AK84" s="174"/>
      <c r="AL84" s="177">
        <f t="shared" si="28"/>
        <v>0.3333333333333333</v>
      </c>
      <c r="AM84" s="177">
        <f t="shared" si="28"/>
        <v>0</v>
      </c>
      <c r="AN84" s="177">
        <f t="shared" si="28"/>
        <v>0.25</v>
      </c>
      <c r="AO84" s="177">
        <f t="shared" si="28"/>
        <v>1.2</v>
      </c>
      <c r="AP84" s="177">
        <f t="shared" si="28"/>
        <v>2.6363636363636362</v>
      </c>
      <c r="AQ84" s="177">
        <f t="shared" si="28"/>
        <v>-0.125</v>
      </c>
      <c r="AR84" s="177">
        <f t="shared" si="28"/>
        <v>-0.5142857142857142</v>
      </c>
      <c r="AS84" s="177">
        <f t="shared" si="28"/>
        <v>-0.5294117647058824</v>
      </c>
    </row>
    <row r="85" spans="2:45" ht="14.25">
      <c r="B85" s="154" t="s">
        <v>38</v>
      </c>
      <c r="C85" s="176"/>
      <c r="D85" s="174">
        <f aca="true" t="shared" si="29" ref="D85:D94">+(H30-D30)/D30</f>
        <v>0</v>
      </c>
      <c r="E85" s="174">
        <f t="shared" si="27"/>
        <v>0.5</v>
      </c>
      <c r="F85" s="174">
        <f t="shared" si="24"/>
        <v>2</v>
      </c>
      <c r="G85" s="174">
        <f t="shared" si="24"/>
        <v>0.75</v>
      </c>
      <c r="H85" s="174">
        <f t="shared" si="24"/>
        <v>0.4444444444444444</v>
      </c>
      <c r="I85" s="174">
        <f t="shared" si="24"/>
        <v>2.6666666666666665</v>
      </c>
      <c r="J85" s="174">
        <f t="shared" si="24"/>
        <v>2</v>
      </c>
      <c r="K85" s="174">
        <f t="shared" si="24"/>
        <v>2.2857142857142856</v>
      </c>
      <c r="L85" s="174">
        <f t="shared" si="24"/>
        <v>0.7692307692307693</v>
      </c>
      <c r="M85" s="174">
        <f t="shared" si="24"/>
        <v>0.045454545454545456</v>
      </c>
      <c r="N85" s="174">
        <f t="shared" si="24"/>
        <v>0.4444444444444444</v>
      </c>
      <c r="O85" s="174">
        <f t="shared" si="24"/>
        <v>-0.21739130434782608</v>
      </c>
      <c r="P85" s="174">
        <f t="shared" si="24"/>
        <v>0.391304347826087</v>
      </c>
      <c r="Q85" s="174">
        <f t="shared" si="24"/>
        <v>-0.21739130434782608</v>
      </c>
      <c r="R85" s="174">
        <f t="shared" si="24"/>
        <v>0.5</v>
      </c>
      <c r="S85" s="174">
        <f t="shared" si="22"/>
        <v>2.3333333333333335</v>
      </c>
      <c r="T85" s="174">
        <f t="shared" si="5"/>
        <v>0.625</v>
      </c>
      <c r="U85" s="174">
        <f t="shared" si="6"/>
        <v>1.4444444444444444</v>
      </c>
      <c r="V85" s="174">
        <f t="shared" si="7"/>
        <v>0.4358974358974359</v>
      </c>
      <c r="W85" s="174">
        <f t="shared" si="8"/>
        <v>-0.08333333333333333</v>
      </c>
      <c r="X85" s="174">
        <f t="shared" si="9"/>
        <v>0.17307692307692307</v>
      </c>
      <c r="Y85" s="174">
        <f t="shared" si="9"/>
        <v>-0.18181818181818182</v>
      </c>
      <c r="Z85" s="174">
        <f t="shared" si="9"/>
        <v>0.17857142857142858</v>
      </c>
      <c r="AA85" s="174">
        <f t="shared" si="9"/>
        <v>-0.10909090909090909</v>
      </c>
      <c r="AB85" s="174">
        <f t="shared" si="9"/>
        <v>-0.47540983606557374</v>
      </c>
      <c r="AC85" s="174">
        <f t="shared" si="9"/>
        <v>-0.08333333333333333</v>
      </c>
      <c r="AD85" s="174">
        <f t="shared" si="9"/>
        <v>-0.36363636363636365</v>
      </c>
      <c r="AE85" s="174">
        <f t="shared" si="9"/>
        <v>-0.4489795918367347</v>
      </c>
      <c r="AF85" s="174">
        <f t="shared" si="26"/>
        <v>0</v>
      </c>
      <c r="AG85" s="174">
        <f t="shared" si="25"/>
        <v>-0.5151515151515151</v>
      </c>
      <c r="AH85" s="174">
        <f t="shared" si="25"/>
        <v>-0.2619047619047619</v>
      </c>
      <c r="AI85" s="174">
        <f t="shared" si="25"/>
        <v>0.2222222222222222</v>
      </c>
      <c r="AJ85" s="174">
        <f t="shared" si="25"/>
        <v>-0.53125</v>
      </c>
      <c r="AK85" s="174">
        <f t="shared" si="25"/>
        <v>0</v>
      </c>
      <c r="AL85" s="177">
        <f t="shared" si="28"/>
        <v>0.6666666666666666</v>
      </c>
      <c r="AM85" s="177">
        <f t="shared" si="28"/>
        <v>1.4</v>
      </c>
      <c r="AN85" s="177">
        <f t="shared" si="28"/>
        <v>0.5833333333333334</v>
      </c>
      <c r="AO85" s="177">
        <f t="shared" si="28"/>
        <v>0.12631578947368421</v>
      </c>
      <c r="AP85" s="177">
        <f t="shared" si="28"/>
        <v>0.9813084112149533</v>
      </c>
      <c r="AQ85" s="177">
        <f t="shared" si="28"/>
        <v>0.02830188679245283</v>
      </c>
      <c r="AR85" s="177">
        <f t="shared" si="28"/>
        <v>-0.28440366972477066</v>
      </c>
      <c r="AS85" s="177">
        <f t="shared" si="28"/>
        <v>-0.32051282051282054</v>
      </c>
    </row>
    <row r="86" spans="2:45" ht="14.25">
      <c r="B86" s="154" t="s">
        <v>39</v>
      </c>
      <c r="C86" s="176">
        <f aca="true" t="shared" si="30" ref="C86:C95">+(G31-C31)/C31</f>
        <v>-1</v>
      </c>
      <c r="D86" s="174"/>
      <c r="E86" s="174">
        <f t="shared" si="27"/>
        <v>0</v>
      </c>
      <c r="F86" s="174">
        <f t="shared" si="24"/>
        <v>1</v>
      </c>
      <c r="G86" s="174"/>
      <c r="H86" s="174">
        <f t="shared" si="24"/>
        <v>0</v>
      </c>
      <c r="I86" s="174">
        <f t="shared" si="24"/>
        <v>7</v>
      </c>
      <c r="J86" s="174">
        <f t="shared" si="24"/>
        <v>4.5</v>
      </c>
      <c r="K86" s="174">
        <f t="shared" si="24"/>
        <v>1.2857142857142858</v>
      </c>
      <c r="L86" s="174">
        <f t="shared" si="24"/>
        <v>2.3333333333333335</v>
      </c>
      <c r="M86" s="174">
        <f t="shared" si="24"/>
        <v>-0.375</v>
      </c>
      <c r="N86" s="174">
        <f t="shared" si="24"/>
        <v>-0.09090909090909091</v>
      </c>
      <c r="O86" s="174">
        <f t="shared" si="24"/>
        <v>-0.6875</v>
      </c>
      <c r="P86" s="174">
        <f t="shared" si="24"/>
        <v>-0.6</v>
      </c>
      <c r="Q86" s="174">
        <f t="shared" si="24"/>
        <v>-0.2</v>
      </c>
      <c r="R86" s="174">
        <f t="shared" si="24"/>
        <v>-0.5</v>
      </c>
      <c r="S86" s="174">
        <f t="shared" si="22"/>
        <v>2.4</v>
      </c>
      <c r="T86" s="174">
        <f t="shared" si="5"/>
        <v>1.75</v>
      </c>
      <c r="U86" s="174">
        <f t="shared" si="6"/>
        <v>1.25</v>
      </c>
      <c r="V86" s="174">
        <f t="shared" si="7"/>
        <v>2</v>
      </c>
      <c r="W86" s="174">
        <f t="shared" si="8"/>
        <v>-0.35294117647058826</v>
      </c>
      <c r="X86" s="174">
        <f t="shared" si="9"/>
        <v>0.09090909090909091</v>
      </c>
      <c r="Y86" s="174">
        <f t="shared" si="9"/>
        <v>0</v>
      </c>
      <c r="Z86" s="174">
        <f t="shared" si="9"/>
        <v>-0.6</v>
      </c>
      <c r="AA86" s="174">
        <f t="shared" si="9"/>
        <v>0.09090909090909091</v>
      </c>
      <c r="AB86" s="174">
        <f t="shared" si="9"/>
        <v>-0.5833333333333334</v>
      </c>
      <c r="AC86" s="174">
        <f t="shared" si="9"/>
        <v>-0.1111111111111111</v>
      </c>
      <c r="AD86" s="174">
        <f t="shared" si="9"/>
        <v>0.16666666666666666</v>
      </c>
      <c r="AE86" s="174">
        <f t="shared" si="9"/>
        <v>-0.6666666666666666</v>
      </c>
      <c r="AF86" s="174">
        <f t="shared" si="26"/>
        <v>0.2</v>
      </c>
      <c r="AG86" s="174">
        <f t="shared" si="25"/>
        <v>-0.125</v>
      </c>
      <c r="AH86" s="174">
        <f t="shared" si="25"/>
        <v>0.8571428571428571</v>
      </c>
      <c r="AI86" s="174">
        <f t="shared" si="25"/>
        <v>1.5</v>
      </c>
      <c r="AJ86" s="174">
        <f t="shared" si="25"/>
        <v>0</v>
      </c>
      <c r="AK86" s="174">
        <f t="shared" si="25"/>
        <v>-0.7142857142857143</v>
      </c>
      <c r="AL86" s="177">
        <f t="shared" si="28"/>
        <v>0.2</v>
      </c>
      <c r="AM86" s="177">
        <f t="shared" si="28"/>
        <v>3.8333333333333335</v>
      </c>
      <c r="AN86" s="177">
        <f t="shared" si="28"/>
        <v>0.41379310344827586</v>
      </c>
      <c r="AO86" s="177">
        <f t="shared" si="28"/>
        <v>-0.5609756097560976</v>
      </c>
      <c r="AP86" s="177">
        <f t="shared" si="28"/>
        <v>1.8888888888888888</v>
      </c>
      <c r="AQ86" s="177">
        <f t="shared" si="28"/>
        <v>-0.2692307692307692</v>
      </c>
      <c r="AR86" s="177">
        <f t="shared" si="28"/>
        <v>-0.15789473684210525</v>
      </c>
      <c r="AS86" s="177">
        <f t="shared" si="28"/>
        <v>-0.0625</v>
      </c>
    </row>
    <row r="87" spans="2:45" ht="14.25">
      <c r="B87" s="154" t="s">
        <v>12</v>
      </c>
      <c r="C87" s="176">
        <f t="shared" si="30"/>
        <v>0</v>
      </c>
      <c r="D87" s="174">
        <f t="shared" si="29"/>
        <v>1</v>
      </c>
      <c r="E87" s="174">
        <f t="shared" si="27"/>
        <v>-1</v>
      </c>
      <c r="F87" s="174">
        <f t="shared" si="24"/>
        <v>-1</v>
      </c>
      <c r="G87" s="174">
        <f t="shared" si="24"/>
        <v>1</v>
      </c>
      <c r="H87" s="174">
        <f t="shared" si="24"/>
        <v>3.5</v>
      </c>
      <c r="I87" s="174"/>
      <c r="J87" s="174"/>
      <c r="K87" s="174">
        <f t="shared" si="24"/>
        <v>1</v>
      </c>
      <c r="L87" s="174">
        <f t="shared" si="24"/>
        <v>0.5555555555555556</v>
      </c>
      <c r="M87" s="174">
        <f t="shared" si="24"/>
        <v>0.16666666666666666</v>
      </c>
      <c r="N87" s="174">
        <f t="shared" si="24"/>
        <v>0.625</v>
      </c>
      <c r="O87" s="174">
        <f t="shared" si="24"/>
        <v>0.75</v>
      </c>
      <c r="P87" s="174">
        <f t="shared" si="24"/>
        <v>-0.5714285714285714</v>
      </c>
      <c r="Q87" s="174">
        <f t="shared" si="24"/>
        <v>-0.7142857142857143</v>
      </c>
      <c r="R87" s="174">
        <f t="shared" si="24"/>
        <v>-0.3076923076923077</v>
      </c>
      <c r="S87" s="174">
        <f t="shared" si="22"/>
        <v>0</v>
      </c>
      <c r="T87" s="174">
        <f t="shared" si="5"/>
        <v>0.16666666666666666</v>
      </c>
      <c r="U87" s="174">
        <f t="shared" si="6"/>
        <v>3.5</v>
      </c>
      <c r="V87" s="174">
        <f t="shared" si="7"/>
        <v>0.7777777777777778</v>
      </c>
      <c r="W87" s="174">
        <f t="shared" si="8"/>
        <v>0.8571428571428571</v>
      </c>
      <c r="X87" s="174">
        <f t="shared" si="9"/>
        <v>1.8571428571428572</v>
      </c>
      <c r="Y87" s="174">
        <f t="shared" si="9"/>
        <v>0.6666666666666666</v>
      </c>
      <c r="Z87" s="174">
        <f t="shared" si="9"/>
        <v>0.125</v>
      </c>
      <c r="AA87" s="174">
        <f t="shared" si="9"/>
        <v>1.0769230769230769</v>
      </c>
      <c r="AB87" s="174">
        <f t="shared" si="9"/>
        <v>-0.3</v>
      </c>
      <c r="AC87" s="174">
        <f t="shared" si="9"/>
        <v>-0.5333333333333333</v>
      </c>
      <c r="AD87" s="174">
        <f t="shared" si="9"/>
        <v>0</v>
      </c>
      <c r="AE87" s="174">
        <f aca="true" t="shared" si="31" ref="AE87:AE111">+(AI32-AE32)/AE32</f>
        <v>-0.4444444444444444</v>
      </c>
      <c r="AF87" s="174">
        <f t="shared" si="26"/>
        <v>-0.21428571428571427</v>
      </c>
      <c r="AG87" s="174">
        <f t="shared" si="25"/>
        <v>-0.5714285714285714</v>
      </c>
      <c r="AH87" s="174">
        <f t="shared" si="25"/>
        <v>-0.6666666666666666</v>
      </c>
      <c r="AI87" s="174">
        <f t="shared" si="25"/>
        <v>-0.6666666666666666</v>
      </c>
      <c r="AJ87" s="174">
        <f t="shared" si="25"/>
        <v>-0.8181818181818182</v>
      </c>
      <c r="AK87" s="174">
        <f t="shared" si="25"/>
        <v>0</v>
      </c>
      <c r="AL87" s="177">
        <f t="shared" si="28"/>
        <v>-0.5714285714285714</v>
      </c>
      <c r="AM87" s="177">
        <f t="shared" si="28"/>
        <v>7.333333333333333</v>
      </c>
      <c r="AN87" s="177">
        <f t="shared" si="28"/>
        <v>0.52</v>
      </c>
      <c r="AO87" s="177">
        <f t="shared" si="28"/>
        <v>-0.3684210526315789</v>
      </c>
      <c r="AP87" s="177">
        <f t="shared" si="28"/>
        <v>0.625</v>
      </c>
      <c r="AQ87" s="177">
        <f t="shared" si="28"/>
        <v>0.6923076923076923</v>
      </c>
      <c r="AR87" s="177">
        <f t="shared" si="28"/>
        <v>0</v>
      </c>
      <c r="AS87" s="177">
        <f t="shared" si="28"/>
        <v>-0.4696969696969697</v>
      </c>
    </row>
    <row r="88" spans="2:45" ht="14.25">
      <c r="B88" s="154" t="s">
        <v>40</v>
      </c>
      <c r="C88" s="176"/>
      <c r="D88" s="174">
        <f t="shared" si="29"/>
        <v>1.6666666666666667</v>
      </c>
      <c r="E88" s="174">
        <f t="shared" si="27"/>
        <v>-1</v>
      </c>
      <c r="F88" s="174">
        <f>+(J33-F33)/F33</f>
        <v>-1</v>
      </c>
      <c r="G88" s="174"/>
      <c r="H88" s="174">
        <f>+(L33-H33)/H33</f>
        <v>0</v>
      </c>
      <c r="I88" s="174"/>
      <c r="J88" s="174"/>
      <c r="K88" s="174">
        <f>+(O33-K33)/K33</f>
        <v>-1</v>
      </c>
      <c r="L88" s="174">
        <f>+(P33-L33)/L33</f>
        <v>-0.75</v>
      </c>
      <c r="M88" s="174"/>
      <c r="N88" s="174"/>
      <c r="O88" s="174"/>
      <c r="P88" s="174">
        <f aca="true" t="shared" si="32" ref="P88:Q95">+(T33-P33)/P33</f>
        <v>-0.5</v>
      </c>
      <c r="Q88" s="174">
        <f t="shared" si="32"/>
        <v>0.3333333333333333</v>
      </c>
      <c r="R88" s="174"/>
      <c r="S88" s="174">
        <f t="shared" si="22"/>
        <v>16</v>
      </c>
      <c r="T88" s="174">
        <f t="shared" si="5"/>
        <v>7</v>
      </c>
      <c r="U88" s="174">
        <f t="shared" si="6"/>
        <v>2.75</v>
      </c>
      <c r="V88" s="174">
        <f t="shared" si="7"/>
        <v>-0.3333333333333333</v>
      </c>
      <c r="W88" s="174">
        <f t="shared" si="8"/>
        <v>-0.058823529411764705</v>
      </c>
      <c r="X88" s="174">
        <f t="shared" si="9"/>
        <v>1.25</v>
      </c>
      <c r="Y88" s="174">
        <f t="shared" si="9"/>
        <v>0</v>
      </c>
      <c r="Z88" s="174">
        <f t="shared" si="9"/>
        <v>3.5</v>
      </c>
      <c r="AA88" s="174">
        <f t="shared" si="9"/>
        <v>-0.0625</v>
      </c>
      <c r="AB88" s="174">
        <f t="shared" si="9"/>
        <v>1</v>
      </c>
      <c r="AC88" s="174">
        <f t="shared" si="9"/>
        <v>0.26666666666666666</v>
      </c>
      <c r="AD88" s="174">
        <f t="shared" si="9"/>
        <v>-0.05555555555555555</v>
      </c>
      <c r="AE88" s="174">
        <f t="shared" si="31"/>
        <v>1</v>
      </c>
      <c r="AF88" s="174">
        <f t="shared" si="26"/>
        <v>-0.1111111111111111</v>
      </c>
      <c r="AG88" s="174">
        <f t="shared" si="25"/>
        <v>-0.15789473684210525</v>
      </c>
      <c r="AH88" s="174">
        <f t="shared" si="25"/>
        <v>1.1764705882352942</v>
      </c>
      <c r="AI88" s="174">
        <f t="shared" si="25"/>
        <v>-0.3</v>
      </c>
      <c r="AJ88" s="174">
        <f t="shared" si="25"/>
        <v>-0.25</v>
      </c>
      <c r="AK88" s="174">
        <f t="shared" si="25"/>
        <v>0.1875</v>
      </c>
      <c r="AL88" s="177">
        <f t="shared" si="28"/>
        <v>0</v>
      </c>
      <c r="AM88" s="177">
        <f t="shared" si="28"/>
        <v>0.5</v>
      </c>
      <c r="AN88" s="177">
        <f t="shared" si="28"/>
        <v>-0.5833333333333334</v>
      </c>
      <c r="AO88" s="177">
        <f t="shared" si="28"/>
        <v>1.4</v>
      </c>
      <c r="AP88" s="177">
        <f t="shared" si="28"/>
        <v>2.6666666666666665</v>
      </c>
      <c r="AQ88" s="177">
        <f t="shared" si="28"/>
        <v>0.5227272727272727</v>
      </c>
      <c r="AR88" s="177">
        <f t="shared" si="28"/>
        <v>0.29850746268656714</v>
      </c>
      <c r="AS88" s="177">
        <f t="shared" si="28"/>
        <v>0.3218390804597701</v>
      </c>
    </row>
    <row r="89" spans="2:45" ht="14.25">
      <c r="B89" s="154" t="s">
        <v>41</v>
      </c>
      <c r="C89" s="176"/>
      <c r="D89" s="174"/>
      <c r="E89" s="174">
        <f t="shared" si="27"/>
        <v>-0.5</v>
      </c>
      <c r="F89" s="174">
        <f>+(J34-F34)/F34</f>
        <v>2</v>
      </c>
      <c r="G89" s="174"/>
      <c r="H89" s="174">
        <f>+(L34-H34)/H34</f>
        <v>2.25</v>
      </c>
      <c r="I89" s="174">
        <f>+(M34-I34)/I34</f>
        <v>1.5</v>
      </c>
      <c r="J89" s="174">
        <f>+(N34-J34)/J34</f>
        <v>2.6666666666666665</v>
      </c>
      <c r="K89" s="174">
        <f>+(O34-K34)/K34</f>
        <v>0</v>
      </c>
      <c r="L89" s="174">
        <f>+(P34-L34)/L34</f>
        <v>-0.5384615384615384</v>
      </c>
      <c r="M89" s="174">
        <f aca="true" t="shared" si="33" ref="M89:O92">+(Q34-M34)/M34</f>
        <v>0</v>
      </c>
      <c r="N89" s="174">
        <f t="shared" si="33"/>
        <v>-0.09090909090909091</v>
      </c>
      <c r="O89" s="174">
        <f t="shared" si="33"/>
        <v>1</v>
      </c>
      <c r="P89" s="174">
        <f t="shared" si="32"/>
        <v>0.5</v>
      </c>
      <c r="Q89" s="174">
        <f t="shared" si="32"/>
        <v>1.6</v>
      </c>
      <c r="R89" s="174">
        <f aca="true" t="shared" si="34" ref="R89:R95">+(V34-R34)/R34</f>
        <v>0.1</v>
      </c>
      <c r="S89" s="174">
        <f t="shared" si="22"/>
        <v>1.625</v>
      </c>
      <c r="T89" s="174">
        <f t="shared" si="5"/>
        <v>-0.4444444444444444</v>
      </c>
      <c r="U89" s="174">
        <f t="shared" si="6"/>
        <v>0.23076923076923078</v>
      </c>
      <c r="V89" s="174">
        <f t="shared" si="7"/>
        <v>0.2727272727272727</v>
      </c>
      <c r="W89" s="174">
        <f t="shared" si="8"/>
        <v>-0.23809523809523808</v>
      </c>
      <c r="X89" s="174">
        <f t="shared" si="9"/>
        <v>1.6</v>
      </c>
      <c r="Y89" s="174">
        <f t="shared" si="9"/>
        <v>-0.3125</v>
      </c>
      <c r="Z89" s="174">
        <f t="shared" si="9"/>
        <v>0</v>
      </c>
      <c r="AA89" s="174">
        <f t="shared" si="9"/>
        <v>-0.8125</v>
      </c>
      <c r="AB89" s="174">
        <f t="shared" si="9"/>
        <v>0.07692307692307693</v>
      </c>
      <c r="AC89" s="174">
        <f t="shared" si="9"/>
        <v>-0.2727272727272727</v>
      </c>
      <c r="AD89" s="174">
        <f t="shared" si="9"/>
        <v>-0.42857142857142855</v>
      </c>
      <c r="AE89" s="174">
        <f t="shared" si="31"/>
        <v>4</v>
      </c>
      <c r="AF89" s="174">
        <f t="shared" si="26"/>
        <v>-0.42857142857142855</v>
      </c>
      <c r="AG89" s="174">
        <f t="shared" si="25"/>
        <v>-0.25</v>
      </c>
      <c r="AH89" s="174">
        <f t="shared" si="25"/>
        <v>-1</v>
      </c>
      <c r="AI89" s="174">
        <f t="shared" si="25"/>
        <v>-0.4</v>
      </c>
      <c r="AJ89" s="174">
        <f t="shared" si="25"/>
        <v>-0.5</v>
      </c>
      <c r="AK89" s="174">
        <f t="shared" si="25"/>
        <v>-0.3333333333333333</v>
      </c>
      <c r="AL89" s="177">
        <f t="shared" si="28"/>
        <v>0.8</v>
      </c>
      <c r="AM89" s="177">
        <f t="shared" si="28"/>
        <v>2.6666666666666665</v>
      </c>
      <c r="AN89" s="177">
        <f t="shared" si="28"/>
        <v>-0.24242424242424243</v>
      </c>
      <c r="AO89" s="177">
        <f t="shared" si="28"/>
        <v>0.64</v>
      </c>
      <c r="AP89" s="177">
        <f t="shared" si="28"/>
        <v>0.36585365853658536</v>
      </c>
      <c r="AQ89" s="177">
        <f t="shared" si="28"/>
        <v>-0.03571428571428571</v>
      </c>
      <c r="AR89" s="177">
        <f t="shared" si="28"/>
        <v>-0.3888888888888889</v>
      </c>
      <c r="AS89" s="177">
        <f t="shared" si="28"/>
        <v>-0.12121212121212122</v>
      </c>
    </row>
    <row r="90" spans="2:45" ht="14.25">
      <c r="B90" s="154" t="s">
        <v>42</v>
      </c>
      <c r="C90" s="176"/>
      <c r="D90" s="174"/>
      <c r="E90" s="174"/>
      <c r="F90" s="174"/>
      <c r="G90" s="174"/>
      <c r="H90" s="174"/>
      <c r="I90" s="174"/>
      <c r="J90" s="174"/>
      <c r="K90" s="174">
        <f>+(O35-K35)/K35</f>
        <v>0.5</v>
      </c>
      <c r="L90" s="174"/>
      <c r="M90" s="174">
        <f t="shared" si="33"/>
        <v>-0.875</v>
      </c>
      <c r="N90" s="174">
        <f t="shared" si="33"/>
        <v>-0.25</v>
      </c>
      <c r="O90" s="174">
        <f t="shared" si="33"/>
        <v>-1</v>
      </c>
      <c r="P90" s="174">
        <f t="shared" si="32"/>
        <v>1.3333333333333333</v>
      </c>
      <c r="Q90" s="174">
        <f t="shared" si="32"/>
        <v>2</v>
      </c>
      <c r="R90" s="174">
        <f t="shared" si="34"/>
        <v>-0.1111111111111111</v>
      </c>
      <c r="S90" s="174"/>
      <c r="T90" s="174">
        <f t="shared" si="5"/>
        <v>-0.14285714285714285</v>
      </c>
      <c r="U90" s="174">
        <f t="shared" si="6"/>
        <v>0.6666666666666666</v>
      </c>
      <c r="V90" s="174">
        <f t="shared" si="7"/>
        <v>-0.5</v>
      </c>
      <c r="W90" s="174">
        <f t="shared" si="8"/>
        <v>-0.13333333333333333</v>
      </c>
      <c r="X90" s="174">
        <f t="shared" si="9"/>
        <v>0.6666666666666666</v>
      </c>
      <c r="Y90" s="174">
        <f t="shared" si="9"/>
        <v>1.2</v>
      </c>
      <c r="Z90" s="174">
        <f t="shared" si="9"/>
        <v>-0.25</v>
      </c>
      <c r="AA90" s="174">
        <f t="shared" si="9"/>
        <v>-0.23076923076923078</v>
      </c>
      <c r="AB90" s="174">
        <f t="shared" si="9"/>
        <v>-0.5</v>
      </c>
      <c r="AC90" s="174">
        <f t="shared" si="9"/>
        <v>-0.6363636363636364</v>
      </c>
      <c r="AD90" s="174">
        <f t="shared" si="9"/>
        <v>-0.6666666666666666</v>
      </c>
      <c r="AE90" s="174">
        <f t="shared" si="31"/>
        <v>-0.7</v>
      </c>
      <c r="AF90" s="174">
        <f t="shared" si="26"/>
        <v>1</v>
      </c>
      <c r="AG90" s="174">
        <f t="shared" si="25"/>
        <v>-0.75</v>
      </c>
      <c r="AH90" s="174">
        <f t="shared" si="25"/>
        <v>-1</v>
      </c>
      <c r="AI90" s="174">
        <f t="shared" si="25"/>
        <v>4</v>
      </c>
      <c r="AJ90" s="174">
        <f t="shared" si="25"/>
        <v>-1</v>
      </c>
      <c r="AK90" s="174">
        <f t="shared" si="25"/>
        <v>-1</v>
      </c>
      <c r="AL90" s="177"/>
      <c r="AM90" s="177"/>
      <c r="AN90" s="177">
        <f t="shared" si="28"/>
        <v>-0.20833333333333334</v>
      </c>
      <c r="AO90" s="177">
        <f t="shared" si="28"/>
        <v>-0.05263157894736842</v>
      </c>
      <c r="AP90" s="177">
        <f t="shared" si="28"/>
        <v>0.6666666666666666</v>
      </c>
      <c r="AQ90" s="177">
        <f t="shared" si="28"/>
        <v>0.23333333333333334</v>
      </c>
      <c r="AR90" s="177">
        <f t="shared" si="28"/>
        <v>-0.4594594594594595</v>
      </c>
      <c r="AS90" s="177">
        <f t="shared" si="28"/>
        <v>-0.3</v>
      </c>
    </row>
    <row r="91" spans="2:45" ht="14.25">
      <c r="B91" s="154" t="s">
        <v>43</v>
      </c>
      <c r="C91" s="176"/>
      <c r="D91" s="174">
        <f t="shared" si="29"/>
        <v>-1</v>
      </c>
      <c r="E91" s="174"/>
      <c r="F91" s="174"/>
      <c r="G91" s="174"/>
      <c r="H91" s="174"/>
      <c r="I91" s="174"/>
      <c r="J91" s="174">
        <f>+(N36-J36)/J36</f>
        <v>3</v>
      </c>
      <c r="K91" s="174"/>
      <c r="L91" s="174">
        <f aca="true" t="shared" si="35" ref="L91:L96">+(P36-L36)/L36</f>
        <v>1</v>
      </c>
      <c r="M91" s="174">
        <f t="shared" si="33"/>
        <v>-0.3333333333333333</v>
      </c>
      <c r="N91" s="174">
        <f t="shared" si="33"/>
        <v>0</v>
      </c>
      <c r="O91" s="174">
        <f t="shared" si="33"/>
        <v>-0.14285714285714285</v>
      </c>
      <c r="P91" s="174">
        <f t="shared" si="32"/>
        <v>-0.25</v>
      </c>
      <c r="Q91" s="174">
        <f t="shared" si="32"/>
        <v>1</v>
      </c>
      <c r="R91" s="174">
        <f t="shared" si="34"/>
        <v>1.25</v>
      </c>
      <c r="S91" s="174">
        <f aca="true" t="shared" si="36" ref="S91:S98">+(W36-S36)/S36</f>
        <v>1.3333333333333333</v>
      </c>
      <c r="T91" s="174">
        <f t="shared" si="5"/>
        <v>6</v>
      </c>
      <c r="U91" s="174">
        <f t="shared" si="6"/>
        <v>0.75</v>
      </c>
      <c r="V91" s="174">
        <f t="shared" si="7"/>
        <v>0.5555555555555556</v>
      </c>
      <c r="W91" s="174">
        <f t="shared" si="8"/>
        <v>0.5</v>
      </c>
      <c r="X91" s="174">
        <f t="shared" si="9"/>
        <v>-0.047619047619047616</v>
      </c>
      <c r="Y91" s="174">
        <f t="shared" si="9"/>
        <v>0.8571428571428571</v>
      </c>
      <c r="Z91" s="174">
        <f t="shared" si="9"/>
        <v>0</v>
      </c>
      <c r="AA91" s="174">
        <f t="shared" si="9"/>
        <v>-0.42857142857142855</v>
      </c>
      <c r="AB91" s="174">
        <f t="shared" si="9"/>
        <v>-0.15</v>
      </c>
      <c r="AC91" s="174">
        <f t="shared" si="9"/>
        <v>-0.38461538461538464</v>
      </c>
      <c r="AD91" s="174">
        <f t="shared" si="9"/>
        <v>-0.2857142857142857</v>
      </c>
      <c r="AE91" s="174">
        <f t="shared" si="31"/>
        <v>-0.4166666666666667</v>
      </c>
      <c r="AF91" s="174">
        <f t="shared" si="26"/>
        <v>-0.11764705882352941</v>
      </c>
      <c r="AG91" s="174">
        <f t="shared" si="25"/>
        <v>0</v>
      </c>
      <c r="AH91" s="174">
        <f t="shared" si="25"/>
        <v>-0.3</v>
      </c>
      <c r="AI91" s="174">
        <f t="shared" si="25"/>
        <v>0.2857142857142857</v>
      </c>
      <c r="AJ91" s="174">
        <f t="shared" si="25"/>
        <v>0</v>
      </c>
      <c r="AK91" s="174">
        <f t="shared" si="25"/>
        <v>1.25</v>
      </c>
      <c r="AL91" s="177">
        <f t="shared" si="28"/>
        <v>0</v>
      </c>
      <c r="AM91" s="177">
        <f t="shared" si="28"/>
        <v>8</v>
      </c>
      <c r="AN91" s="177">
        <f t="shared" si="28"/>
        <v>0.8888888888888888</v>
      </c>
      <c r="AO91" s="177">
        <f t="shared" si="28"/>
        <v>0.29411764705882354</v>
      </c>
      <c r="AP91" s="177">
        <f t="shared" si="28"/>
        <v>1.5454545454545454</v>
      </c>
      <c r="AQ91" s="177">
        <f t="shared" si="28"/>
        <v>0.21428571428571427</v>
      </c>
      <c r="AR91" s="177">
        <f t="shared" si="28"/>
        <v>-0.3088235294117647</v>
      </c>
      <c r="AS91" s="177">
        <f t="shared" si="28"/>
        <v>-0.2127659574468085</v>
      </c>
    </row>
    <row r="92" spans="2:45" ht="14.25">
      <c r="B92" s="154" t="s">
        <v>13</v>
      </c>
      <c r="C92" s="176">
        <f t="shared" si="30"/>
        <v>4.2</v>
      </c>
      <c r="D92" s="174">
        <f t="shared" si="29"/>
        <v>-0.625</v>
      </c>
      <c r="E92" s="174">
        <f>+(I37-E37)/E37</f>
        <v>0</v>
      </c>
      <c r="F92" s="174">
        <f>+(J37-F37)/F37</f>
        <v>-0.3</v>
      </c>
      <c r="G92" s="174">
        <f>+(K37-G37)/G37</f>
        <v>-0.6538461538461539</v>
      </c>
      <c r="H92" s="174">
        <f>+(L37-H37)/H37</f>
        <v>2.1666666666666665</v>
      </c>
      <c r="I92" s="174">
        <f>+(M37-I37)/I37</f>
        <v>1.5</v>
      </c>
      <c r="J92" s="174">
        <f>+(N37-J37)/J37</f>
        <v>1.5714285714285714</v>
      </c>
      <c r="K92" s="174">
        <f>+(O37-K37)/K37</f>
        <v>2.3333333333333335</v>
      </c>
      <c r="L92" s="174">
        <f t="shared" si="35"/>
        <v>3.8947368421052633</v>
      </c>
      <c r="M92" s="174">
        <f t="shared" si="33"/>
        <v>1.32</v>
      </c>
      <c r="N92" s="174">
        <f t="shared" si="33"/>
        <v>1.2222222222222223</v>
      </c>
      <c r="O92" s="174">
        <f t="shared" si="33"/>
        <v>2.9</v>
      </c>
      <c r="P92" s="174">
        <f t="shared" si="32"/>
        <v>0.2903225806451613</v>
      </c>
      <c r="Q92" s="174">
        <f t="shared" si="32"/>
        <v>0.7068965517241379</v>
      </c>
      <c r="R92" s="174">
        <f t="shared" si="34"/>
        <v>0.1375</v>
      </c>
      <c r="S92" s="174">
        <f t="shared" si="36"/>
        <v>0.1452991452991453</v>
      </c>
      <c r="T92" s="174">
        <f t="shared" si="5"/>
        <v>0.48333333333333334</v>
      </c>
      <c r="U92" s="174">
        <f t="shared" si="6"/>
        <v>0.2222222222222222</v>
      </c>
      <c r="V92" s="174">
        <f t="shared" si="7"/>
        <v>1.010989010989011</v>
      </c>
      <c r="W92" s="174">
        <f t="shared" si="8"/>
        <v>0.3805970149253731</v>
      </c>
      <c r="X92" s="174">
        <f t="shared" si="9"/>
        <v>0.16853932584269662</v>
      </c>
      <c r="Y92" s="174">
        <f t="shared" si="9"/>
        <v>0.12396694214876033</v>
      </c>
      <c r="Z92" s="174">
        <f t="shared" si="9"/>
        <v>0.00546448087431694</v>
      </c>
      <c r="AA92" s="174">
        <f t="shared" si="9"/>
        <v>-0.032432432432432434</v>
      </c>
      <c r="AB92" s="174">
        <f t="shared" si="9"/>
        <v>-0.2692307692307692</v>
      </c>
      <c r="AC92" s="174">
        <f t="shared" si="9"/>
        <v>-0.07352941176470588</v>
      </c>
      <c r="AD92" s="174">
        <f t="shared" si="9"/>
        <v>-0.23369565217391305</v>
      </c>
      <c r="AE92" s="174">
        <f t="shared" si="31"/>
        <v>-0.13966480446927373</v>
      </c>
      <c r="AF92" s="174">
        <f t="shared" si="26"/>
        <v>-0.1118421052631579</v>
      </c>
      <c r="AG92" s="174">
        <f t="shared" si="25"/>
        <v>-0.24603174603174602</v>
      </c>
      <c r="AH92" s="174">
        <f t="shared" si="25"/>
        <v>-0.14184397163120568</v>
      </c>
      <c r="AI92" s="174">
        <f t="shared" si="25"/>
        <v>-0.3116883116883117</v>
      </c>
      <c r="AJ92" s="174">
        <f t="shared" si="25"/>
        <v>-0.022222222222222223</v>
      </c>
      <c r="AK92" s="174">
        <f t="shared" si="25"/>
        <v>0.3263157894736842</v>
      </c>
      <c r="AL92" s="177">
        <f t="shared" si="28"/>
        <v>0.09803921568627451</v>
      </c>
      <c r="AM92" s="177">
        <f t="shared" si="28"/>
        <v>0.5892857142857143</v>
      </c>
      <c r="AN92" s="177">
        <f t="shared" si="28"/>
        <v>1.9325842696629214</v>
      </c>
      <c r="AO92" s="177">
        <f t="shared" si="28"/>
        <v>0.6360153256704981</v>
      </c>
      <c r="AP92" s="177">
        <f t="shared" si="28"/>
        <v>0.4426229508196721</v>
      </c>
      <c r="AQ92" s="177">
        <f t="shared" si="28"/>
        <v>0.15746753246753248</v>
      </c>
      <c r="AR92" s="177">
        <f t="shared" si="28"/>
        <v>-0.16129032258064516</v>
      </c>
      <c r="AS92" s="177">
        <f t="shared" si="28"/>
        <v>-0.15551839464882944</v>
      </c>
    </row>
    <row r="93" spans="2:45" ht="14.25">
      <c r="B93" s="154" t="s">
        <v>44</v>
      </c>
      <c r="C93" s="176">
        <f t="shared" si="30"/>
        <v>-0.75</v>
      </c>
      <c r="D93" s="174">
        <f t="shared" si="29"/>
        <v>-1</v>
      </c>
      <c r="E93" s="174">
        <f>+(I38-E38)/E38</f>
        <v>2</v>
      </c>
      <c r="F93" s="174">
        <f>+(J38-F38)/F38</f>
        <v>-0.6666666666666666</v>
      </c>
      <c r="G93" s="174">
        <f>+(K38-G38)/G38</f>
        <v>2</v>
      </c>
      <c r="H93" s="174"/>
      <c r="I93" s="174">
        <f>+(M38-I38)/I38</f>
        <v>-1</v>
      </c>
      <c r="J93" s="174">
        <f>+(N38-J38)/J38</f>
        <v>0</v>
      </c>
      <c r="K93" s="174">
        <f>+(O38-K38)/K38</f>
        <v>-1</v>
      </c>
      <c r="L93" s="174">
        <f t="shared" si="35"/>
        <v>0.4</v>
      </c>
      <c r="M93" s="174"/>
      <c r="N93" s="174">
        <f>+(R38-N38)/N38</f>
        <v>0</v>
      </c>
      <c r="O93" s="174"/>
      <c r="P93" s="174">
        <f t="shared" si="32"/>
        <v>0.5714285714285714</v>
      </c>
      <c r="Q93" s="174">
        <f t="shared" si="32"/>
        <v>1.8333333333333333</v>
      </c>
      <c r="R93" s="174">
        <f t="shared" si="34"/>
        <v>8</v>
      </c>
      <c r="S93" s="174">
        <f t="shared" si="36"/>
        <v>0</v>
      </c>
      <c r="T93" s="174">
        <f t="shared" si="5"/>
        <v>2.3636363636363638</v>
      </c>
      <c r="U93" s="174">
        <f t="shared" si="6"/>
        <v>1.0588235294117647</v>
      </c>
      <c r="V93" s="174">
        <f t="shared" si="7"/>
        <v>1.4444444444444444</v>
      </c>
      <c r="W93" s="174">
        <f t="shared" si="8"/>
        <v>0.8095238095238095</v>
      </c>
      <c r="X93" s="174">
        <f t="shared" si="9"/>
        <v>0.10810810810810811</v>
      </c>
      <c r="Y93" s="174">
        <f t="shared" si="9"/>
        <v>0.11428571428571428</v>
      </c>
      <c r="Z93" s="174">
        <f t="shared" si="9"/>
        <v>1.0454545454545454</v>
      </c>
      <c r="AA93" s="174">
        <f t="shared" si="9"/>
        <v>0.02631578947368421</v>
      </c>
      <c r="AB93" s="174">
        <f t="shared" si="9"/>
        <v>-0.07317073170731707</v>
      </c>
      <c r="AC93" s="174">
        <f t="shared" si="9"/>
        <v>-0.6153846153846154</v>
      </c>
      <c r="AD93" s="174">
        <f t="shared" si="9"/>
        <v>-0.1111111111111111</v>
      </c>
      <c r="AE93" s="174">
        <f t="shared" si="31"/>
        <v>-0.4358974358974359</v>
      </c>
      <c r="AF93" s="174">
        <f t="shared" si="26"/>
        <v>-0.42105263157894735</v>
      </c>
      <c r="AG93" s="174">
        <f t="shared" si="25"/>
        <v>0.3333333333333333</v>
      </c>
      <c r="AH93" s="174">
        <f t="shared" si="25"/>
        <v>-0.75</v>
      </c>
      <c r="AI93" s="174">
        <f t="shared" si="25"/>
        <v>-0.045454545454545456</v>
      </c>
      <c r="AJ93" s="174">
        <f t="shared" si="25"/>
        <v>-0.22727272727272727</v>
      </c>
      <c r="AK93" s="174">
        <f t="shared" si="25"/>
        <v>-0.6</v>
      </c>
      <c r="AL93" s="177">
        <f t="shared" si="28"/>
        <v>-0.5882352941176471</v>
      </c>
      <c r="AM93" s="177">
        <f t="shared" si="28"/>
        <v>1.1428571428571428</v>
      </c>
      <c r="AN93" s="177">
        <f t="shared" si="28"/>
        <v>-0.06666666666666667</v>
      </c>
      <c r="AO93" s="177">
        <f t="shared" si="28"/>
        <v>3.142857142857143</v>
      </c>
      <c r="AP93" s="177">
        <f t="shared" si="28"/>
        <v>0.9827586206896551</v>
      </c>
      <c r="AQ93" s="177">
        <f t="shared" si="28"/>
        <v>0.41739130434782606</v>
      </c>
      <c r="AR93" s="177">
        <f t="shared" si="28"/>
        <v>-0.1901840490797546</v>
      </c>
      <c r="AS93" s="177">
        <f t="shared" si="28"/>
        <v>-0.4393939393939394</v>
      </c>
    </row>
    <row r="94" spans="2:45" ht="14.25">
      <c r="B94" s="154" t="s">
        <v>14</v>
      </c>
      <c r="C94" s="176">
        <f t="shared" si="30"/>
        <v>-1</v>
      </c>
      <c r="D94" s="174">
        <f t="shared" si="29"/>
        <v>-1</v>
      </c>
      <c r="E94" s="174">
        <f>+(I39-E39)/E39</f>
        <v>-1</v>
      </c>
      <c r="F94" s="174">
        <f>+(J39-F39)/F39</f>
        <v>-1</v>
      </c>
      <c r="G94" s="174"/>
      <c r="H94" s="174"/>
      <c r="I94" s="174"/>
      <c r="J94" s="174"/>
      <c r="K94" s="174">
        <f>+(O39-K39)/K39</f>
        <v>0.6666666666666666</v>
      </c>
      <c r="L94" s="174">
        <f t="shared" si="35"/>
        <v>1.1666666666666667</v>
      </c>
      <c r="M94" s="174"/>
      <c r="N94" s="174"/>
      <c r="O94" s="174">
        <f>+(S39-O39)/O39</f>
        <v>-0.2</v>
      </c>
      <c r="P94" s="174">
        <f t="shared" si="32"/>
        <v>0.5384615384615384</v>
      </c>
      <c r="Q94" s="174">
        <f t="shared" si="32"/>
        <v>1.8181818181818181</v>
      </c>
      <c r="R94" s="174">
        <f t="shared" si="34"/>
        <v>1.0909090909090908</v>
      </c>
      <c r="S94" s="174">
        <f t="shared" si="36"/>
        <v>3.75</v>
      </c>
      <c r="T94" s="174">
        <f t="shared" si="5"/>
        <v>2.4</v>
      </c>
      <c r="U94" s="174">
        <f t="shared" si="6"/>
        <v>0.03225806451612903</v>
      </c>
      <c r="V94" s="174">
        <f t="shared" si="7"/>
        <v>-0.6086956521739131</v>
      </c>
      <c r="W94" s="174">
        <f t="shared" si="8"/>
        <v>0.4473684210526316</v>
      </c>
      <c r="X94" s="174">
        <f t="shared" si="9"/>
        <v>0.4117647058823529</v>
      </c>
      <c r="Y94" s="174">
        <f t="shared" si="9"/>
        <v>1.15625</v>
      </c>
      <c r="Z94" s="174">
        <f t="shared" si="9"/>
        <v>5.444444444444445</v>
      </c>
      <c r="AA94" s="174">
        <f t="shared" si="9"/>
        <v>0.32727272727272727</v>
      </c>
      <c r="AB94" s="174">
        <f t="shared" si="9"/>
        <v>0.020833333333333332</v>
      </c>
      <c r="AC94" s="174">
        <f t="shared" si="9"/>
        <v>0.30434782608695654</v>
      </c>
      <c r="AD94" s="174">
        <f t="shared" si="9"/>
        <v>-0.5258620689655172</v>
      </c>
      <c r="AE94" s="174">
        <f t="shared" si="31"/>
        <v>-0.4794520547945205</v>
      </c>
      <c r="AF94" s="174">
        <f t="shared" si="26"/>
        <v>-0.6122448979591837</v>
      </c>
      <c r="AG94" s="174">
        <f t="shared" si="25"/>
        <v>-0.7222222222222222</v>
      </c>
      <c r="AH94" s="174">
        <f t="shared" si="25"/>
        <v>-0.5818181818181818</v>
      </c>
      <c r="AI94" s="174">
        <f t="shared" si="25"/>
        <v>-0.5526315789473685</v>
      </c>
      <c r="AJ94" s="174">
        <f t="shared" si="25"/>
        <v>-0.34210526315789475</v>
      </c>
      <c r="AK94" s="174">
        <f t="shared" si="25"/>
        <v>-0.32</v>
      </c>
      <c r="AL94" s="177">
        <f t="shared" si="28"/>
        <v>-1</v>
      </c>
      <c r="AM94" s="177"/>
      <c r="AN94" s="177">
        <f t="shared" si="28"/>
        <v>3.6666666666666665</v>
      </c>
      <c r="AO94" s="177">
        <f t="shared" si="28"/>
        <v>0.875</v>
      </c>
      <c r="AP94" s="177">
        <f t="shared" si="28"/>
        <v>0.4857142857142857</v>
      </c>
      <c r="AQ94" s="177">
        <f t="shared" si="28"/>
        <v>1.1538461538461537</v>
      </c>
      <c r="AR94" s="177">
        <f t="shared" si="28"/>
        <v>-0.05952380952380952</v>
      </c>
      <c r="AS94" s="177">
        <f t="shared" si="28"/>
        <v>-0.6075949367088608</v>
      </c>
    </row>
    <row r="95" spans="2:45" ht="14.25">
      <c r="B95" s="154" t="s">
        <v>15</v>
      </c>
      <c r="C95" s="176">
        <f t="shared" si="30"/>
        <v>0</v>
      </c>
      <c r="D95" s="174"/>
      <c r="E95" s="174">
        <f>+(I40-E40)/E40</f>
        <v>1.3333333333333333</v>
      </c>
      <c r="F95" s="174">
        <f>+(J40-F40)/F40</f>
        <v>3</v>
      </c>
      <c r="G95" s="174">
        <f>+(K40-G40)/G40</f>
        <v>5.5</v>
      </c>
      <c r="H95" s="174"/>
      <c r="I95" s="174">
        <f>+(M40-I40)/I40</f>
        <v>-0.2857142857142857</v>
      </c>
      <c r="J95" s="174">
        <f>+(N40-J40)/J40</f>
        <v>4</v>
      </c>
      <c r="K95" s="174">
        <f>+(O40-K40)/K40</f>
        <v>0.7692307692307693</v>
      </c>
      <c r="L95" s="174">
        <f t="shared" si="35"/>
        <v>5</v>
      </c>
      <c r="M95" s="174">
        <f>+(Q40-M40)/M40</f>
        <v>2.6</v>
      </c>
      <c r="N95" s="174">
        <f>+(R40-N40)/N40</f>
        <v>-0.3</v>
      </c>
      <c r="O95" s="174">
        <f>+(S40-O40)/O40</f>
        <v>-0.4782608695652174</v>
      </c>
      <c r="P95" s="174">
        <f t="shared" si="32"/>
        <v>-0.3055555555555556</v>
      </c>
      <c r="Q95" s="174">
        <f t="shared" si="32"/>
        <v>-0.4444444444444444</v>
      </c>
      <c r="R95" s="174">
        <f t="shared" si="34"/>
        <v>0.21428571428571427</v>
      </c>
      <c r="S95" s="174">
        <f t="shared" si="36"/>
        <v>0.8333333333333334</v>
      </c>
      <c r="T95" s="174">
        <f t="shared" si="5"/>
        <v>1.64</v>
      </c>
      <c r="U95" s="174">
        <f t="shared" si="6"/>
        <v>0.6</v>
      </c>
      <c r="V95" s="174">
        <f t="shared" si="7"/>
        <v>1.411764705882353</v>
      </c>
      <c r="W95" s="174">
        <f t="shared" si="8"/>
        <v>0.22727272727272727</v>
      </c>
      <c r="X95" s="174">
        <f t="shared" si="9"/>
        <v>-0.45454545454545453</v>
      </c>
      <c r="Y95" s="174">
        <f t="shared" si="9"/>
        <v>1</v>
      </c>
      <c r="Z95" s="174">
        <f t="shared" si="9"/>
        <v>-0.12195121951219512</v>
      </c>
      <c r="AA95" s="174">
        <f t="shared" si="9"/>
        <v>-0.4444444444444444</v>
      </c>
      <c r="AB95" s="174">
        <f t="shared" si="9"/>
        <v>-0.5277777777777778</v>
      </c>
      <c r="AC95" s="174">
        <f t="shared" si="9"/>
        <v>-0.59375</v>
      </c>
      <c r="AD95" s="174">
        <f t="shared" si="9"/>
        <v>-0.6388888888888888</v>
      </c>
      <c r="AE95" s="174">
        <f t="shared" si="31"/>
        <v>-0.13333333333333333</v>
      </c>
      <c r="AF95" s="174">
        <f t="shared" si="26"/>
        <v>0.23529411764705882</v>
      </c>
      <c r="AG95" s="174">
        <f t="shared" si="25"/>
        <v>1.5384615384615385</v>
      </c>
      <c r="AH95" s="174">
        <f t="shared" si="25"/>
        <v>0.6923076923076923</v>
      </c>
      <c r="AI95" s="174">
        <f t="shared" si="25"/>
        <v>0.07692307692307693</v>
      </c>
      <c r="AJ95" s="174">
        <f t="shared" si="25"/>
        <v>-0.047619047619047616</v>
      </c>
      <c r="AK95" s="174">
        <f t="shared" si="25"/>
        <v>-0.6363636363636364</v>
      </c>
      <c r="AL95" s="177">
        <f t="shared" si="28"/>
        <v>1.1666666666666667</v>
      </c>
      <c r="AM95" s="177">
        <f t="shared" si="28"/>
        <v>2.3846153846153846</v>
      </c>
      <c r="AN95" s="177">
        <f t="shared" si="28"/>
        <v>1.0681818181818181</v>
      </c>
      <c r="AO95" s="177">
        <f t="shared" si="28"/>
        <v>-0.2967032967032967</v>
      </c>
      <c r="AP95" s="177">
        <f t="shared" si="28"/>
        <v>1.265625</v>
      </c>
      <c r="AQ95" s="177">
        <f t="shared" si="28"/>
        <v>-0.09655172413793103</v>
      </c>
      <c r="AR95" s="177">
        <f t="shared" si="28"/>
        <v>-0.5572519083969466</v>
      </c>
      <c r="AS95" s="177">
        <f t="shared" si="28"/>
        <v>0.5344827586206896</v>
      </c>
    </row>
    <row r="96" spans="2:45" ht="14.25">
      <c r="B96" s="154" t="s">
        <v>45</v>
      </c>
      <c r="C96" s="176"/>
      <c r="D96" s="174"/>
      <c r="E96" s="174"/>
      <c r="F96" s="174">
        <f>+(J41-F41)/F41</f>
        <v>1</v>
      </c>
      <c r="G96" s="174"/>
      <c r="H96" s="174"/>
      <c r="I96" s="174">
        <f>+(M41-I41)/I41</f>
        <v>-1</v>
      </c>
      <c r="J96" s="174">
        <f>+(N41-J41)/J41</f>
        <v>-0.5</v>
      </c>
      <c r="K96" s="174"/>
      <c r="L96" s="174">
        <f t="shared" si="35"/>
        <v>4</v>
      </c>
      <c r="M96" s="174"/>
      <c r="N96" s="174">
        <f>+(R41-N41)/N41</f>
        <v>-1</v>
      </c>
      <c r="O96" s="174">
        <f>+(S41-O41)/O41</f>
        <v>0.6</v>
      </c>
      <c r="P96" s="174">
        <f>+(T41-P41)/P41</f>
        <v>-0.6</v>
      </c>
      <c r="Q96" s="174"/>
      <c r="R96" s="174"/>
      <c r="S96" s="174">
        <f t="shared" si="36"/>
        <v>-0.125</v>
      </c>
      <c r="T96" s="174">
        <f t="shared" si="5"/>
        <v>1</v>
      </c>
      <c r="U96" s="174">
        <f t="shared" si="6"/>
        <v>3</v>
      </c>
      <c r="V96" s="174">
        <f t="shared" si="7"/>
        <v>0.6666666666666666</v>
      </c>
      <c r="W96" s="174">
        <f t="shared" si="8"/>
        <v>-0.14285714285714285</v>
      </c>
      <c r="X96" s="174">
        <f t="shared" si="9"/>
        <v>1.75</v>
      </c>
      <c r="Y96" s="174">
        <f t="shared" si="9"/>
        <v>-0.875</v>
      </c>
      <c r="Z96" s="174">
        <f t="shared" si="9"/>
        <v>-0.8</v>
      </c>
      <c r="AA96" s="174">
        <f t="shared" si="9"/>
        <v>0.6666666666666666</v>
      </c>
      <c r="AB96" s="174">
        <f t="shared" si="9"/>
        <v>-0.36363636363636365</v>
      </c>
      <c r="AC96" s="174">
        <f t="shared" si="9"/>
        <v>8</v>
      </c>
      <c r="AD96" s="174">
        <f t="shared" si="9"/>
        <v>7</v>
      </c>
      <c r="AE96" s="174">
        <f t="shared" si="31"/>
        <v>0</v>
      </c>
      <c r="AF96" s="174">
        <f t="shared" si="26"/>
        <v>0</v>
      </c>
      <c r="AG96" s="174">
        <f t="shared" si="25"/>
        <v>-0.3333333333333333</v>
      </c>
      <c r="AH96" s="174">
        <f t="shared" si="25"/>
        <v>-0.25</v>
      </c>
      <c r="AI96" s="174">
        <f t="shared" si="25"/>
        <v>-0.6</v>
      </c>
      <c r="AJ96" s="174">
        <f t="shared" si="25"/>
        <v>-0.14285714285714285</v>
      </c>
      <c r="AK96" s="174">
        <f t="shared" si="25"/>
        <v>-1</v>
      </c>
      <c r="AL96" s="177">
        <f t="shared" si="28"/>
        <v>6</v>
      </c>
      <c r="AM96" s="177">
        <f t="shared" si="28"/>
        <v>-0.7142857142857143</v>
      </c>
      <c r="AN96" s="177">
        <f t="shared" si="28"/>
        <v>4</v>
      </c>
      <c r="AO96" s="177">
        <f t="shared" si="28"/>
        <v>0.5</v>
      </c>
      <c r="AP96" s="177">
        <f t="shared" si="28"/>
        <v>0.6</v>
      </c>
      <c r="AQ96" s="177">
        <f t="shared" si="28"/>
        <v>-0.20833333333333334</v>
      </c>
      <c r="AR96" s="177">
        <f t="shared" si="28"/>
        <v>0.7894736842105263</v>
      </c>
      <c r="AS96" s="177">
        <f t="shared" si="28"/>
        <v>-0.14705882352941177</v>
      </c>
    </row>
    <row r="97" spans="2:45" ht="14.25">
      <c r="B97" s="154" t="s">
        <v>46</v>
      </c>
      <c r="C97" s="176"/>
      <c r="D97" s="174"/>
      <c r="E97" s="174"/>
      <c r="F97" s="174"/>
      <c r="G97" s="174"/>
      <c r="H97" s="174"/>
      <c r="I97" s="174"/>
      <c r="J97" s="174"/>
      <c r="K97" s="174"/>
      <c r="L97" s="174"/>
      <c r="M97" s="174">
        <f>+(Q42-M42)/M42</f>
        <v>0</v>
      </c>
      <c r="N97" s="174"/>
      <c r="O97" s="174"/>
      <c r="P97" s="174">
        <f>+(T42-P42)/P42</f>
        <v>-0.7777777777777778</v>
      </c>
      <c r="Q97" s="174">
        <f>+(U42-Q42)/Q42</f>
        <v>1</v>
      </c>
      <c r="R97" s="174">
        <f>+(V42-R42)/R42</f>
        <v>-1</v>
      </c>
      <c r="S97" s="174">
        <f t="shared" si="36"/>
        <v>-1</v>
      </c>
      <c r="T97" s="174">
        <f t="shared" si="5"/>
        <v>3</v>
      </c>
      <c r="U97" s="174">
        <f t="shared" si="6"/>
        <v>0</v>
      </c>
      <c r="V97" s="174"/>
      <c r="W97" s="174"/>
      <c r="X97" s="174">
        <f t="shared" si="9"/>
        <v>-0.25</v>
      </c>
      <c r="Y97" s="174">
        <f t="shared" si="9"/>
        <v>-0.5</v>
      </c>
      <c r="Z97" s="174">
        <f t="shared" si="9"/>
        <v>0.4</v>
      </c>
      <c r="AA97" s="174">
        <f t="shared" si="9"/>
        <v>1</v>
      </c>
      <c r="AB97" s="174">
        <f t="shared" si="9"/>
        <v>0.6666666666666666</v>
      </c>
      <c r="AC97" s="174">
        <f t="shared" si="9"/>
        <v>6</v>
      </c>
      <c r="AD97" s="174">
        <f t="shared" si="9"/>
        <v>0</v>
      </c>
      <c r="AE97" s="174">
        <f t="shared" si="31"/>
        <v>0.5</v>
      </c>
      <c r="AF97" s="174">
        <f t="shared" si="26"/>
        <v>-0.6</v>
      </c>
      <c r="AG97" s="174">
        <f t="shared" si="25"/>
        <v>0</v>
      </c>
      <c r="AH97" s="174">
        <f t="shared" si="25"/>
        <v>-1</v>
      </c>
      <c r="AI97" s="174">
        <f t="shared" si="25"/>
        <v>-1</v>
      </c>
      <c r="AJ97" s="174">
        <f t="shared" si="25"/>
        <v>1.75</v>
      </c>
      <c r="AK97" s="174">
        <f t="shared" si="25"/>
        <v>-0.7142857142857143</v>
      </c>
      <c r="AL97" s="177">
        <f t="shared" si="28"/>
        <v>-1</v>
      </c>
      <c r="AM97" s="177"/>
      <c r="AN97" s="177">
        <f t="shared" si="28"/>
        <v>16</v>
      </c>
      <c r="AO97" s="177">
        <f t="shared" si="28"/>
        <v>-0.47058823529411764</v>
      </c>
      <c r="AP97" s="177">
        <f t="shared" si="28"/>
        <v>0.6666666666666666</v>
      </c>
      <c r="AQ97" s="177">
        <f t="shared" si="28"/>
        <v>0.06666666666666667</v>
      </c>
      <c r="AR97" s="177">
        <f t="shared" si="28"/>
        <v>0.75</v>
      </c>
      <c r="AS97" s="177">
        <f t="shared" si="28"/>
        <v>-0.39285714285714285</v>
      </c>
    </row>
    <row r="98" spans="2:45" ht="14.25">
      <c r="B98" s="154" t="s">
        <v>47</v>
      </c>
      <c r="C98" s="176"/>
      <c r="D98" s="174"/>
      <c r="E98" s="174">
        <f aca="true" t="shared" si="37" ref="E98:L98">+(I43-E43)/E43</f>
        <v>-0.3333333333333333</v>
      </c>
      <c r="F98" s="174">
        <f t="shared" si="37"/>
        <v>-0.5714285714285714</v>
      </c>
      <c r="G98" s="174">
        <f t="shared" si="37"/>
        <v>0.21428571428571427</v>
      </c>
      <c r="H98" s="174">
        <f t="shared" si="37"/>
        <v>1.1428571428571428</v>
      </c>
      <c r="I98" s="174">
        <f t="shared" si="37"/>
        <v>2.375</v>
      </c>
      <c r="J98" s="174">
        <f t="shared" si="37"/>
        <v>5</v>
      </c>
      <c r="K98" s="174">
        <f t="shared" si="37"/>
        <v>1.6470588235294117</v>
      </c>
      <c r="L98" s="174">
        <f t="shared" si="37"/>
        <v>1</v>
      </c>
      <c r="M98" s="174">
        <f>+(Q43-M43)/M43</f>
        <v>0.25925925925925924</v>
      </c>
      <c r="N98" s="174">
        <f>+(R43-N43)/N43</f>
        <v>0</v>
      </c>
      <c r="O98" s="174">
        <f>+(S43-O43)/O43</f>
        <v>-0.37777777777777777</v>
      </c>
      <c r="P98" s="174">
        <f>+(T43-P43)/P43</f>
        <v>0.1</v>
      </c>
      <c r="Q98" s="174">
        <f>+(U43-Q43)/Q43</f>
        <v>-0.2647058823529412</v>
      </c>
      <c r="R98" s="174">
        <f>+(V43-R43)/R43</f>
        <v>0</v>
      </c>
      <c r="S98" s="174">
        <f t="shared" si="36"/>
        <v>0.6428571428571429</v>
      </c>
      <c r="T98" s="174">
        <f t="shared" si="5"/>
        <v>0.3333333333333333</v>
      </c>
      <c r="U98" s="174">
        <f t="shared" si="6"/>
        <v>0.28</v>
      </c>
      <c r="V98" s="174">
        <f t="shared" si="7"/>
        <v>0.5555555555555556</v>
      </c>
      <c r="W98" s="174">
        <f t="shared" si="8"/>
        <v>0.1956521739130435</v>
      </c>
      <c r="X98" s="174">
        <f t="shared" si="9"/>
        <v>-0.09090909090909091</v>
      </c>
      <c r="Y98" s="174">
        <f t="shared" si="9"/>
        <v>0</v>
      </c>
      <c r="Z98" s="174">
        <f t="shared" si="9"/>
        <v>-0.21428571428571427</v>
      </c>
      <c r="AA98" s="174">
        <f t="shared" si="9"/>
        <v>-0.2909090909090909</v>
      </c>
      <c r="AB98" s="174">
        <f t="shared" si="9"/>
        <v>-0.2</v>
      </c>
      <c r="AC98" s="174">
        <f t="shared" si="9"/>
        <v>-0.46875</v>
      </c>
      <c r="AD98" s="174">
        <f t="shared" si="9"/>
        <v>-0.4318181818181818</v>
      </c>
      <c r="AE98" s="174">
        <f t="shared" si="31"/>
        <v>-0.07692307692307693</v>
      </c>
      <c r="AF98" s="174">
        <f t="shared" si="26"/>
        <v>-0.21875</v>
      </c>
      <c r="AG98" s="174">
        <f t="shared" si="25"/>
        <v>-0.058823529411764705</v>
      </c>
      <c r="AH98" s="174">
        <f t="shared" si="25"/>
        <v>-0.4</v>
      </c>
      <c r="AI98" s="174">
        <f t="shared" si="25"/>
        <v>-0.6111111111111112</v>
      </c>
      <c r="AJ98" s="174">
        <f t="shared" si="25"/>
        <v>-0.24</v>
      </c>
      <c r="AK98" s="174">
        <f t="shared" si="25"/>
        <v>-0.5</v>
      </c>
      <c r="AL98" s="177">
        <f t="shared" si="28"/>
        <v>0.34615384615384615</v>
      </c>
      <c r="AM98" s="177">
        <f t="shared" si="28"/>
        <v>1.7142857142857142</v>
      </c>
      <c r="AN98" s="177">
        <f t="shared" si="28"/>
        <v>0.5263157894736842</v>
      </c>
      <c r="AO98" s="177">
        <f t="shared" si="28"/>
        <v>-0.15862068965517243</v>
      </c>
      <c r="AP98" s="177">
        <f t="shared" si="28"/>
        <v>0.45901639344262296</v>
      </c>
      <c r="AQ98" s="177">
        <f t="shared" si="28"/>
        <v>-0.03932584269662921</v>
      </c>
      <c r="AR98" s="177">
        <f t="shared" si="28"/>
        <v>-0.3391812865497076</v>
      </c>
      <c r="AS98" s="177">
        <f t="shared" si="28"/>
        <v>-0.18584070796460178</v>
      </c>
    </row>
    <row r="99" spans="2:45" ht="14.25">
      <c r="B99" s="154" t="s">
        <v>48</v>
      </c>
      <c r="C99" s="176">
        <f>+(G44-C44)/C44</f>
        <v>-1</v>
      </c>
      <c r="D99" s="174"/>
      <c r="E99" s="174"/>
      <c r="F99" s="174"/>
      <c r="G99" s="174"/>
      <c r="H99" s="174">
        <f aca="true" t="shared" si="38" ref="F99:R111">+(L44-H44)/H44</f>
        <v>-1</v>
      </c>
      <c r="I99" s="174"/>
      <c r="J99" s="174">
        <f t="shared" si="38"/>
        <v>-1</v>
      </c>
      <c r="K99" s="174"/>
      <c r="L99" s="174"/>
      <c r="M99" s="174">
        <f t="shared" si="38"/>
        <v>-1</v>
      </c>
      <c r="N99" s="174"/>
      <c r="O99" s="174">
        <f t="shared" si="38"/>
        <v>-1</v>
      </c>
      <c r="P99" s="174">
        <f t="shared" si="38"/>
        <v>-1</v>
      </c>
      <c r="Q99" s="174"/>
      <c r="R99" s="174"/>
      <c r="S99" s="174"/>
      <c r="T99" s="174"/>
      <c r="U99" s="174"/>
      <c r="V99" s="174"/>
      <c r="W99" s="174"/>
      <c r="X99" s="174"/>
      <c r="Y99" s="174"/>
      <c r="Z99" s="174"/>
      <c r="AA99" s="174"/>
      <c r="AB99" s="174"/>
      <c r="AC99" s="174"/>
      <c r="AD99" s="174"/>
      <c r="AE99" s="174"/>
      <c r="AF99" s="174"/>
      <c r="AG99" s="174"/>
      <c r="AH99" s="174"/>
      <c r="AI99" s="174"/>
      <c r="AJ99" s="174"/>
      <c r="AK99" s="174"/>
      <c r="AL99" s="177">
        <f t="shared" si="28"/>
        <v>-0.25</v>
      </c>
      <c r="AM99" s="177">
        <f t="shared" si="28"/>
        <v>1.6666666666666667</v>
      </c>
      <c r="AN99" s="177">
        <f t="shared" si="28"/>
        <v>-0.125</v>
      </c>
      <c r="AO99" s="177">
        <f t="shared" si="28"/>
        <v>-1</v>
      </c>
      <c r="AP99" s="177"/>
      <c r="AQ99" s="177"/>
      <c r="AR99" s="177"/>
      <c r="AS99" s="177"/>
    </row>
    <row r="100" spans="2:45" ht="14.25">
      <c r="B100" s="154" t="s">
        <v>94</v>
      </c>
      <c r="C100" s="176"/>
      <c r="D100" s="174"/>
      <c r="E100" s="174"/>
      <c r="F100" s="174"/>
      <c r="G100" s="174">
        <f t="shared" si="38"/>
        <v>-0.5</v>
      </c>
      <c r="H100" s="174"/>
      <c r="I100" s="174"/>
      <c r="J100" s="174"/>
      <c r="K100" s="174">
        <f t="shared" si="38"/>
        <v>-1</v>
      </c>
      <c r="L100" s="174"/>
      <c r="M100" s="174"/>
      <c r="N100" s="174"/>
      <c r="O100" s="174"/>
      <c r="P100" s="174">
        <f t="shared" si="38"/>
        <v>2</v>
      </c>
      <c r="Q100" s="174"/>
      <c r="R100" s="174"/>
      <c r="S100" s="174">
        <f>+(W45-S45)/S45</f>
        <v>-0.6666666666666666</v>
      </c>
      <c r="T100" s="174">
        <f t="shared" si="5"/>
        <v>2</v>
      </c>
      <c r="U100" s="174">
        <f t="shared" si="6"/>
        <v>0</v>
      </c>
      <c r="V100" s="174">
        <f t="shared" si="7"/>
        <v>-1</v>
      </c>
      <c r="W100" s="174">
        <f t="shared" si="8"/>
        <v>13</v>
      </c>
      <c r="X100" s="174">
        <f t="shared" si="9"/>
        <v>-0.1111111111111111</v>
      </c>
      <c r="Y100" s="174">
        <f t="shared" si="9"/>
        <v>0.5</v>
      </c>
      <c r="Z100" s="174"/>
      <c r="AA100" s="174">
        <f t="shared" si="9"/>
        <v>-0.5714285714285714</v>
      </c>
      <c r="AB100" s="174">
        <f t="shared" si="9"/>
        <v>1.5</v>
      </c>
      <c r="AC100" s="174">
        <f t="shared" si="9"/>
        <v>-1</v>
      </c>
      <c r="AD100" s="174">
        <f t="shared" si="9"/>
        <v>0</v>
      </c>
      <c r="AE100" s="174">
        <f t="shared" si="31"/>
        <v>1.6666666666666667</v>
      </c>
      <c r="AF100" s="174">
        <f t="shared" si="26"/>
        <v>-0.6</v>
      </c>
      <c r="AG100" s="174"/>
      <c r="AH100" s="174">
        <f t="shared" si="25"/>
        <v>-0.75</v>
      </c>
      <c r="AI100" s="174">
        <f t="shared" si="25"/>
        <v>0.0625</v>
      </c>
      <c r="AJ100" s="174">
        <f t="shared" si="25"/>
        <v>-0.25</v>
      </c>
      <c r="AK100" s="174">
        <f t="shared" si="25"/>
        <v>-0.4</v>
      </c>
      <c r="AL100" s="177"/>
      <c r="AM100" s="177">
        <f t="shared" si="28"/>
        <v>-0.5</v>
      </c>
      <c r="AN100" s="177">
        <f t="shared" si="28"/>
        <v>0</v>
      </c>
      <c r="AO100" s="177">
        <f t="shared" si="28"/>
        <v>11</v>
      </c>
      <c r="AP100" s="177">
        <f t="shared" si="28"/>
        <v>0</v>
      </c>
      <c r="AQ100" s="177">
        <f t="shared" si="28"/>
        <v>1.4166666666666667</v>
      </c>
      <c r="AR100" s="177">
        <f t="shared" si="28"/>
        <v>0.034482758620689655</v>
      </c>
      <c r="AS100" s="177">
        <f t="shared" si="28"/>
        <v>0</v>
      </c>
    </row>
    <row r="101" spans="2:45" ht="14.25">
      <c r="B101" s="154" t="s">
        <v>49</v>
      </c>
      <c r="C101" s="176"/>
      <c r="D101" s="174"/>
      <c r="E101" s="174"/>
      <c r="F101" s="174"/>
      <c r="G101" s="174"/>
      <c r="H101" s="174"/>
      <c r="I101" s="174"/>
      <c r="J101" s="174"/>
      <c r="K101" s="174"/>
      <c r="L101" s="174">
        <f t="shared" si="38"/>
        <v>-1</v>
      </c>
      <c r="M101" s="174"/>
      <c r="N101" s="174"/>
      <c r="O101" s="174"/>
      <c r="P101" s="174"/>
      <c r="Q101" s="174"/>
      <c r="R101" s="174">
        <f t="shared" si="38"/>
        <v>-1</v>
      </c>
      <c r="S101" s="174">
        <f>+(W46-S46)/S46</f>
        <v>0</v>
      </c>
      <c r="T101" s="174"/>
      <c r="U101" s="174"/>
      <c r="V101" s="174"/>
      <c r="W101" s="174">
        <f t="shared" si="8"/>
        <v>5</v>
      </c>
      <c r="X101" s="174">
        <f t="shared" si="9"/>
        <v>1</v>
      </c>
      <c r="Y101" s="174"/>
      <c r="Z101" s="174">
        <f t="shared" si="9"/>
        <v>-0.7777777777777778</v>
      </c>
      <c r="AA101" s="174">
        <f t="shared" si="9"/>
        <v>-0.5</v>
      </c>
      <c r="AB101" s="174">
        <f t="shared" si="9"/>
        <v>2</v>
      </c>
      <c r="AC101" s="174">
        <f t="shared" si="9"/>
        <v>0</v>
      </c>
      <c r="AD101" s="174">
        <f t="shared" si="9"/>
        <v>1</v>
      </c>
      <c r="AE101" s="174">
        <f t="shared" si="31"/>
        <v>0.6666666666666666</v>
      </c>
      <c r="AF101" s="174">
        <f t="shared" si="26"/>
        <v>-0.5</v>
      </c>
      <c r="AG101" s="174">
        <f t="shared" si="25"/>
        <v>1.3333333333333333</v>
      </c>
      <c r="AH101" s="174">
        <f t="shared" si="25"/>
        <v>0.5</v>
      </c>
      <c r="AI101" s="174">
        <f t="shared" si="25"/>
        <v>-0.6</v>
      </c>
      <c r="AJ101" s="174">
        <f t="shared" si="25"/>
        <v>-1</v>
      </c>
      <c r="AK101" s="174">
        <f t="shared" si="25"/>
        <v>-0.7142857142857143</v>
      </c>
      <c r="AL101" s="177"/>
      <c r="AM101" s="177"/>
      <c r="AN101" s="177">
        <f t="shared" si="28"/>
        <v>-0.625</v>
      </c>
      <c r="AO101" s="177">
        <f t="shared" si="28"/>
        <v>-0.6666666666666666</v>
      </c>
      <c r="AP101" s="177">
        <f t="shared" si="28"/>
        <v>10</v>
      </c>
      <c r="AQ101" s="177">
        <f t="shared" si="28"/>
        <v>0.18181818181818182</v>
      </c>
      <c r="AR101" s="177">
        <f t="shared" si="28"/>
        <v>0.23076923076923078</v>
      </c>
      <c r="AS101" s="177">
        <f t="shared" si="28"/>
        <v>0.3125</v>
      </c>
    </row>
    <row r="102" spans="2:45" ht="14.25">
      <c r="B102" s="154" t="s">
        <v>50</v>
      </c>
      <c r="C102" s="176"/>
      <c r="D102" s="174"/>
      <c r="E102" s="174">
        <f>+(I47-E47)/E47</f>
        <v>1.5</v>
      </c>
      <c r="F102" s="174"/>
      <c r="G102" s="174">
        <f t="shared" si="38"/>
        <v>-1</v>
      </c>
      <c r="H102" s="174">
        <f t="shared" si="38"/>
        <v>-1</v>
      </c>
      <c r="I102" s="174">
        <f t="shared" si="38"/>
        <v>-1</v>
      </c>
      <c r="J102" s="174">
        <f t="shared" si="38"/>
        <v>-1</v>
      </c>
      <c r="K102" s="174"/>
      <c r="L102" s="174"/>
      <c r="M102" s="174"/>
      <c r="N102" s="174"/>
      <c r="O102" s="174">
        <f t="shared" si="38"/>
        <v>-0.14285714285714285</v>
      </c>
      <c r="P102" s="174">
        <f t="shared" si="38"/>
        <v>0.6666666666666666</v>
      </c>
      <c r="Q102" s="174">
        <f t="shared" si="38"/>
        <v>-0.5333333333333333</v>
      </c>
      <c r="R102" s="174">
        <f t="shared" si="38"/>
        <v>18</v>
      </c>
      <c r="S102" s="174">
        <f>+(W47-S47)/S47</f>
        <v>4.333333333333333</v>
      </c>
      <c r="T102" s="174">
        <f t="shared" si="5"/>
        <v>1.2666666666666666</v>
      </c>
      <c r="U102" s="174">
        <f t="shared" si="6"/>
        <v>3.2857142857142856</v>
      </c>
      <c r="V102" s="174">
        <f t="shared" si="7"/>
        <v>0.23684210526315788</v>
      </c>
      <c r="W102" s="174">
        <f t="shared" si="8"/>
        <v>0.25</v>
      </c>
      <c r="X102" s="174">
        <f t="shared" si="9"/>
        <v>0.5588235294117647</v>
      </c>
      <c r="Y102" s="174">
        <f t="shared" si="9"/>
        <v>0.1</v>
      </c>
      <c r="Z102" s="174">
        <f t="shared" si="9"/>
        <v>0.0425531914893617</v>
      </c>
      <c r="AA102" s="174">
        <f t="shared" si="9"/>
        <v>-0.275</v>
      </c>
      <c r="AB102" s="174">
        <f t="shared" si="9"/>
        <v>-0.4716981132075472</v>
      </c>
      <c r="AC102" s="174">
        <f t="shared" si="9"/>
        <v>0.5757575757575758</v>
      </c>
      <c r="AD102" s="174">
        <f t="shared" si="9"/>
        <v>-0.7142857142857143</v>
      </c>
      <c r="AE102" s="174">
        <f t="shared" si="31"/>
        <v>0.3448275862068966</v>
      </c>
      <c r="AF102" s="174">
        <f t="shared" si="26"/>
        <v>0.14285714285714285</v>
      </c>
      <c r="AG102" s="174">
        <f t="shared" si="25"/>
        <v>-0.5576923076923077</v>
      </c>
      <c r="AH102" s="174">
        <f t="shared" si="25"/>
        <v>0.42857142857142855</v>
      </c>
      <c r="AI102" s="174">
        <f t="shared" si="25"/>
        <v>-0.3076923076923077</v>
      </c>
      <c r="AJ102" s="174">
        <f t="shared" si="25"/>
        <v>0.59375</v>
      </c>
      <c r="AK102" s="174">
        <f t="shared" si="25"/>
        <v>0.5652173913043478</v>
      </c>
      <c r="AL102" s="177">
        <f t="shared" si="28"/>
        <v>9.5</v>
      </c>
      <c r="AM102" s="177">
        <f t="shared" si="28"/>
        <v>-1</v>
      </c>
      <c r="AN102" s="177"/>
      <c r="AO102" s="177">
        <f t="shared" si="28"/>
        <v>1</v>
      </c>
      <c r="AP102" s="177">
        <f t="shared" si="28"/>
        <v>1.1666666666666667</v>
      </c>
      <c r="AQ102" s="177">
        <f t="shared" si="28"/>
        <v>0.22377622377622378</v>
      </c>
      <c r="AR102" s="177">
        <f t="shared" si="28"/>
        <v>-0.29714285714285715</v>
      </c>
      <c r="AS102" s="177">
        <f t="shared" si="28"/>
        <v>-0.07317073170731707</v>
      </c>
    </row>
    <row r="103" spans="2:45" ht="14.25">
      <c r="B103" s="154" t="s">
        <v>51</v>
      </c>
      <c r="C103" s="176"/>
      <c r="D103" s="174"/>
      <c r="E103" s="174"/>
      <c r="F103" s="174">
        <f t="shared" si="38"/>
        <v>0</v>
      </c>
      <c r="G103" s="174"/>
      <c r="H103" s="174"/>
      <c r="I103" s="174"/>
      <c r="J103" s="174">
        <f t="shared" si="38"/>
        <v>-1</v>
      </c>
      <c r="K103" s="174">
        <f t="shared" si="38"/>
        <v>-1</v>
      </c>
      <c r="L103" s="174"/>
      <c r="M103" s="174" t="s">
        <v>76</v>
      </c>
      <c r="N103" s="174"/>
      <c r="O103" s="174"/>
      <c r="P103" s="174"/>
      <c r="Q103" s="174"/>
      <c r="R103" s="174">
        <f t="shared" si="38"/>
        <v>0</v>
      </c>
      <c r="S103" s="174"/>
      <c r="T103" s="174"/>
      <c r="U103" s="174"/>
      <c r="V103" s="174">
        <f t="shared" si="7"/>
        <v>4</v>
      </c>
      <c r="W103" s="174"/>
      <c r="X103" s="174">
        <f t="shared" si="9"/>
        <v>-0.5</v>
      </c>
      <c r="Y103" s="174"/>
      <c r="Z103" s="174">
        <f t="shared" si="9"/>
        <v>-0.6</v>
      </c>
      <c r="AA103" s="174">
        <f t="shared" si="9"/>
        <v>2</v>
      </c>
      <c r="AB103" s="174">
        <f t="shared" si="9"/>
        <v>-1</v>
      </c>
      <c r="AC103" s="174">
        <f t="shared" si="9"/>
        <v>0</v>
      </c>
      <c r="AD103" s="174">
        <f t="shared" si="9"/>
        <v>4</v>
      </c>
      <c r="AE103" s="174">
        <f t="shared" si="31"/>
        <v>-1</v>
      </c>
      <c r="AF103" s="174"/>
      <c r="AG103" s="174">
        <f t="shared" si="25"/>
        <v>1</v>
      </c>
      <c r="AH103" s="174">
        <f t="shared" si="25"/>
        <v>-1</v>
      </c>
      <c r="AI103" s="174"/>
      <c r="AJ103" s="174">
        <f t="shared" si="25"/>
        <v>-0.4</v>
      </c>
      <c r="AK103" s="174">
        <f t="shared" si="25"/>
        <v>0</v>
      </c>
      <c r="AL103" s="177">
        <f t="shared" si="28"/>
        <v>0</v>
      </c>
      <c r="AM103" s="177">
        <f t="shared" si="28"/>
        <v>1</v>
      </c>
      <c r="AN103" s="177">
        <f t="shared" si="28"/>
        <v>-0.5</v>
      </c>
      <c r="AO103" s="177">
        <f t="shared" si="28"/>
        <v>2</v>
      </c>
      <c r="AP103" s="177">
        <f t="shared" si="28"/>
        <v>1.3333333333333333</v>
      </c>
      <c r="AQ103" s="177">
        <f t="shared" si="28"/>
        <v>-0.2857142857142857</v>
      </c>
      <c r="AR103" s="177">
        <f t="shared" si="28"/>
        <v>1.8</v>
      </c>
      <c r="AS103" s="177">
        <f t="shared" si="28"/>
        <v>-0.5</v>
      </c>
    </row>
    <row r="104" spans="2:45" ht="14.25">
      <c r="B104" s="154" t="s">
        <v>52</v>
      </c>
      <c r="C104" s="176">
        <f>+(G49-C49)/C49</f>
        <v>0</v>
      </c>
      <c r="D104" s="174">
        <f aca="true" t="shared" si="39" ref="D104:F111">+(H49-D49)/D49</f>
        <v>-0.8</v>
      </c>
      <c r="E104" s="174"/>
      <c r="F104" s="174"/>
      <c r="G104" s="174">
        <f t="shared" si="38"/>
        <v>7</v>
      </c>
      <c r="H104" s="174">
        <f t="shared" si="38"/>
        <v>8</v>
      </c>
      <c r="I104" s="174"/>
      <c r="J104" s="174">
        <f t="shared" si="38"/>
        <v>2</v>
      </c>
      <c r="K104" s="174">
        <f t="shared" si="38"/>
        <v>0.125</v>
      </c>
      <c r="L104" s="174">
        <f t="shared" si="38"/>
        <v>0</v>
      </c>
      <c r="M104" s="174">
        <f>+(Q49-M49)/M49</f>
        <v>1.5</v>
      </c>
      <c r="N104" s="174">
        <f t="shared" si="38"/>
        <v>1</v>
      </c>
      <c r="O104" s="174">
        <f t="shared" si="38"/>
        <v>0.1111111111111111</v>
      </c>
      <c r="P104" s="174">
        <f t="shared" si="38"/>
        <v>1</v>
      </c>
      <c r="Q104" s="174">
        <f t="shared" si="38"/>
        <v>1</v>
      </c>
      <c r="R104" s="174">
        <f t="shared" si="38"/>
        <v>0.8333333333333334</v>
      </c>
      <c r="S104" s="174">
        <f>+(W49-S49)/S49</f>
        <v>0.3</v>
      </c>
      <c r="T104" s="174">
        <f t="shared" si="5"/>
        <v>-0.2222222222222222</v>
      </c>
      <c r="U104" s="174">
        <f t="shared" si="6"/>
        <v>-0.2</v>
      </c>
      <c r="V104" s="174">
        <f t="shared" si="7"/>
        <v>-0.45454545454545453</v>
      </c>
      <c r="W104" s="174">
        <f t="shared" si="8"/>
        <v>0.15384615384615385</v>
      </c>
      <c r="X104" s="174">
        <f t="shared" si="9"/>
        <v>1.1428571428571428</v>
      </c>
      <c r="Y104" s="174">
        <f t="shared" si="9"/>
        <v>-0.0625</v>
      </c>
      <c r="Z104" s="174">
        <f t="shared" si="9"/>
        <v>0.6666666666666666</v>
      </c>
      <c r="AA104" s="174">
        <f t="shared" si="9"/>
        <v>-0.3333333333333333</v>
      </c>
      <c r="AB104" s="174">
        <f t="shared" si="9"/>
        <v>-0.5666666666666667</v>
      </c>
      <c r="AC104" s="174">
        <f t="shared" si="9"/>
        <v>-0.7333333333333333</v>
      </c>
      <c r="AD104" s="174">
        <f t="shared" si="9"/>
        <v>-0.55</v>
      </c>
      <c r="AE104" s="174">
        <f t="shared" si="31"/>
        <v>-0.1</v>
      </c>
      <c r="AF104" s="174">
        <f t="shared" si="26"/>
        <v>-0.8461538461538461</v>
      </c>
      <c r="AG104" s="174">
        <f t="shared" si="25"/>
        <v>-0.25</v>
      </c>
      <c r="AH104" s="174">
        <f t="shared" si="25"/>
        <v>0.2222222222222222</v>
      </c>
      <c r="AI104" s="174">
        <f t="shared" si="25"/>
        <v>-0.5555555555555556</v>
      </c>
      <c r="AJ104" s="174">
        <f t="shared" si="25"/>
        <v>2</v>
      </c>
      <c r="AK104" s="174">
        <f t="shared" si="25"/>
        <v>3</v>
      </c>
      <c r="AL104" s="177">
        <f t="shared" si="28"/>
        <v>-0.3333333333333333</v>
      </c>
      <c r="AM104" s="177">
        <f t="shared" si="28"/>
        <v>5.75</v>
      </c>
      <c r="AN104" s="177">
        <f t="shared" si="28"/>
        <v>0.48148148148148145</v>
      </c>
      <c r="AO104" s="177">
        <f t="shared" si="28"/>
        <v>0.75</v>
      </c>
      <c r="AP104" s="177">
        <f t="shared" si="28"/>
        <v>-0.21428571428571427</v>
      </c>
      <c r="AQ104" s="177">
        <f t="shared" si="28"/>
        <v>0.45454545454545453</v>
      </c>
      <c r="AR104" s="177">
        <f t="shared" si="28"/>
        <v>-0.55</v>
      </c>
      <c r="AS104" s="177">
        <f t="shared" si="28"/>
        <v>-0.3055555555555556</v>
      </c>
    </row>
    <row r="105" spans="2:45" ht="14.25">
      <c r="B105" s="154" t="s">
        <v>53</v>
      </c>
      <c r="C105" s="176"/>
      <c r="D105" s="174"/>
      <c r="E105" s="174"/>
      <c r="F105" s="174"/>
      <c r="G105" s="174"/>
      <c r="H105" s="174"/>
      <c r="I105" s="174"/>
      <c r="J105" s="174"/>
      <c r="K105" s="174"/>
      <c r="L105" s="174"/>
      <c r="M105" s="174" t="s">
        <v>76</v>
      </c>
      <c r="N105" s="174">
        <f t="shared" si="38"/>
        <v>-0.3333333333333333</v>
      </c>
      <c r="O105" s="174">
        <f t="shared" si="38"/>
        <v>5</v>
      </c>
      <c r="P105" s="174"/>
      <c r="Q105" s="174"/>
      <c r="R105" s="174">
        <f t="shared" si="38"/>
        <v>-0.5</v>
      </c>
      <c r="S105" s="174"/>
      <c r="T105" s="174"/>
      <c r="U105" s="174">
        <f t="shared" si="6"/>
        <v>-1</v>
      </c>
      <c r="V105" s="174">
        <f t="shared" si="7"/>
        <v>0</v>
      </c>
      <c r="W105" s="174">
        <f t="shared" si="8"/>
        <v>2</v>
      </c>
      <c r="X105" s="174">
        <f t="shared" si="9"/>
        <v>1.5</v>
      </c>
      <c r="Y105" s="174"/>
      <c r="Z105" s="174">
        <f t="shared" si="9"/>
        <v>3</v>
      </c>
      <c r="AA105" s="174">
        <f t="shared" si="9"/>
        <v>-0.16666666666666666</v>
      </c>
      <c r="AB105" s="174">
        <f t="shared" si="9"/>
        <v>-0.2</v>
      </c>
      <c r="AC105" s="174">
        <f t="shared" si="9"/>
        <v>-0.7</v>
      </c>
      <c r="AD105" s="174">
        <f t="shared" si="9"/>
        <v>-0.5</v>
      </c>
      <c r="AE105" s="174">
        <f t="shared" si="31"/>
        <v>-0.4</v>
      </c>
      <c r="AF105" s="174">
        <f t="shared" si="26"/>
        <v>-0.5</v>
      </c>
      <c r="AG105" s="174">
        <f t="shared" si="25"/>
        <v>-1</v>
      </c>
      <c r="AH105" s="174">
        <f t="shared" si="25"/>
        <v>-1</v>
      </c>
      <c r="AI105" s="174">
        <f t="shared" si="25"/>
        <v>-1</v>
      </c>
      <c r="AJ105" s="174">
        <f t="shared" si="25"/>
        <v>0.5</v>
      </c>
      <c r="AK105" s="174"/>
      <c r="AL105" s="177"/>
      <c r="AM105" s="177"/>
      <c r="AN105" s="177">
        <f aca="true" t="shared" si="40" ref="AL105:AS111">+(AS50-AR50)/AR50</f>
        <v>-0.6666666666666666</v>
      </c>
      <c r="AO105" s="177">
        <f t="shared" si="40"/>
        <v>4.333333333333333</v>
      </c>
      <c r="AP105" s="177">
        <f t="shared" si="40"/>
        <v>-0.6875</v>
      </c>
      <c r="AQ105" s="177">
        <f t="shared" si="40"/>
        <v>4</v>
      </c>
      <c r="AR105" s="177">
        <f t="shared" si="40"/>
        <v>-0.44</v>
      </c>
      <c r="AS105" s="177">
        <f t="shared" si="40"/>
        <v>-0.6428571428571429</v>
      </c>
    </row>
    <row r="106" spans="2:45" ht="14.25">
      <c r="B106" s="154" t="s">
        <v>54</v>
      </c>
      <c r="C106" s="176"/>
      <c r="D106" s="174">
        <f t="shared" si="39"/>
        <v>-0.5</v>
      </c>
      <c r="E106" s="174">
        <f t="shared" si="39"/>
        <v>-1</v>
      </c>
      <c r="F106" s="174">
        <f t="shared" si="39"/>
        <v>0</v>
      </c>
      <c r="G106" s="174"/>
      <c r="H106" s="174">
        <f t="shared" si="38"/>
        <v>1</v>
      </c>
      <c r="I106" s="174"/>
      <c r="J106" s="174">
        <f t="shared" si="38"/>
        <v>6</v>
      </c>
      <c r="K106" s="174">
        <f t="shared" si="38"/>
        <v>9</v>
      </c>
      <c r="L106" s="174">
        <f t="shared" si="38"/>
        <v>-0.5</v>
      </c>
      <c r="M106" s="174">
        <f>+(Q51-M51)/M51</f>
        <v>1</v>
      </c>
      <c r="N106" s="174">
        <f t="shared" si="38"/>
        <v>0.14285714285714285</v>
      </c>
      <c r="O106" s="174">
        <f t="shared" si="38"/>
        <v>0.5</v>
      </c>
      <c r="P106" s="174">
        <f t="shared" si="38"/>
        <v>4</v>
      </c>
      <c r="Q106" s="174">
        <f t="shared" si="38"/>
        <v>0.5</v>
      </c>
      <c r="R106" s="174">
        <f t="shared" si="38"/>
        <v>0.375</v>
      </c>
      <c r="S106" s="174">
        <f aca="true" t="shared" si="41" ref="S106:S111">+(W51-S51)/S51</f>
        <v>0.4666666666666667</v>
      </c>
      <c r="T106" s="174">
        <f t="shared" si="5"/>
        <v>2.6</v>
      </c>
      <c r="U106" s="174">
        <f t="shared" si="6"/>
        <v>-0.2222222222222222</v>
      </c>
      <c r="V106" s="174">
        <f t="shared" si="7"/>
        <v>0.45454545454545453</v>
      </c>
      <c r="W106" s="174">
        <f t="shared" si="8"/>
        <v>-0.45454545454545453</v>
      </c>
      <c r="X106" s="174">
        <f t="shared" si="9"/>
        <v>0.16666666666666666</v>
      </c>
      <c r="Y106" s="174">
        <f t="shared" si="9"/>
        <v>5.428571428571429</v>
      </c>
      <c r="Z106" s="174">
        <f t="shared" si="9"/>
        <v>0.125</v>
      </c>
      <c r="AA106" s="174">
        <f t="shared" si="9"/>
        <v>1.5833333333333333</v>
      </c>
      <c r="AB106" s="174">
        <f t="shared" si="9"/>
        <v>0.7619047619047619</v>
      </c>
      <c r="AC106" s="174">
        <f t="shared" si="9"/>
        <v>-0.4888888888888889</v>
      </c>
      <c r="AD106" s="174">
        <f t="shared" si="9"/>
        <v>0.4444444444444444</v>
      </c>
      <c r="AE106" s="174">
        <f t="shared" si="31"/>
        <v>-0.5483870967741935</v>
      </c>
      <c r="AF106" s="174">
        <f t="shared" si="26"/>
        <v>-0.4594594594594595</v>
      </c>
      <c r="AG106" s="174">
        <f t="shared" si="25"/>
        <v>-0.34782608695652173</v>
      </c>
      <c r="AH106" s="174">
        <f t="shared" si="25"/>
        <v>0.11538461538461539</v>
      </c>
      <c r="AI106" s="174">
        <f t="shared" si="25"/>
        <v>0.42857142857142855</v>
      </c>
      <c r="AJ106" s="174">
        <f t="shared" si="25"/>
        <v>0.05</v>
      </c>
      <c r="AK106" s="174">
        <f t="shared" si="25"/>
        <v>-0.2</v>
      </c>
      <c r="AL106" s="177">
        <f t="shared" si="40"/>
        <v>-0.5</v>
      </c>
      <c r="AM106" s="177">
        <f t="shared" si="40"/>
        <v>5.5</v>
      </c>
      <c r="AN106" s="177">
        <f t="shared" si="40"/>
        <v>0.9230769230769231</v>
      </c>
      <c r="AO106" s="177">
        <f t="shared" si="40"/>
        <v>0.6</v>
      </c>
      <c r="AP106" s="177">
        <f t="shared" si="40"/>
        <v>0.575</v>
      </c>
      <c r="AQ106" s="177">
        <f t="shared" si="40"/>
        <v>0.5238095238095238</v>
      </c>
      <c r="AR106" s="177">
        <f t="shared" si="40"/>
        <v>0.21875</v>
      </c>
      <c r="AS106" s="177">
        <f t="shared" si="40"/>
        <v>-0.3333333333333333</v>
      </c>
    </row>
    <row r="107" spans="2:45" ht="14.25">
      <c r="B107" s="154" t="s">
        <v>16</v>
      </c>
      <c r="C107" s="176">
        <f>+(G52-C52)/C52</f>
        <v>1</v>
      </c>
      <c r="D107" s="174">
        <f t="shared" si="39"/>
        <v>1.25</v>
      </c>
      <c r="E107" s="174">
        <f t="shared" si="39"/>
        <v>-0.08333333333333333</v>
      </c>
      <c r="F107" s="174">
        <f t="shared" si="39"/>
        <v>7.5</v>
      </c>
      <c r="G107" s="174">
        <f t="shared" si="38"/>
        <v>2</v>
      </c>
      <c r="H107" s="174">
        <f t="shared" si="38"/>
        <v>1.2222222222222223</v>
      </c>
      <c r="I107" s="174">
        <f t="shared" si="38"/>
        <v>-0.09090909090909091</v>
      </c>
      <c r="J107" s="174">
        <f t="shared" si="38"/>
        <v>1.411764705882353</v>
      </c>
      <c r="K107" s="174">
        <f t="shared" si="38"/>
        <v>2.8333333333333335</v>
      </c>
      <c r="L107" s="174">
        <f t="shared" si="38"/>
        <v>3.25</v>
      </c>
      <c r="M107" s="174">
        <f>+(Q52-M52)/M52</f>
        <v>3.9</v>
      </c>
      <c r="N107" s="174">
        <f t="shared" si="38"/>
        <v>0.36585365853658536</v>
      </c>
      <c r="O107" s="174">
        <f t="shared" si="38"/>
        <v>0.15942028985507245</v>
      </c>
      <c r="P107" s="174">
        <f t="shared" si="38"/>
        <v>-0.047058823529411764</v>
      </c>
      <c r="Q107" s="174">
        <f t="shared" si="38"/>
        <v>0.10204081632653061</v>
      </c>
      <c r="R107" s="174">
        <f t="shared" si="38"/>
        <v>0.5178571428571429</v>
      </c>
      <c r="S107" s="174">
        <f t="shared" si="41"/>
        <v>0.35</v>
      </c>
      <c r="T107" s="174">
        <f t="shared" si="5"/>
        <v>0.24691358024691357</v>
      </c>
      <c r="U107" s="174">
        <f t="shared" si="6"/>
        <v>0.5555555555555556</v>
      </c>
      <c r="V107" s="174">
        <f t="shared" si="7"/>
        <v>0.6705882352941176</v>
      </c>
      <c r="W107" s="174">
        <f t="shared" si="8"/>
        <v>-0.1388888888888889</v>
      </c>
      <c r="X107" s="174">
        <f t="shared" si="9"/>
        <v>0.22772277227722773</v>
      </c>
      <c r="Y107" s="174">
        <f t="shared" si="9"/>
        <v>0.15476190476190477</v>
      </c>
      <c r="Z107" s="174">
        <f t="shared" si="9"/>
        <v>-0.07746478873239436</v>
      </c>
      <c r="AA107" s="174">
        <f t="shared" si="9"/>
        <v>0.1827956989247312</v>
      </c>
      <c r="AB107" s="174">
        <f t="shared" si="9"/>
        <v>-0.016129032258064516</v>
      </c>
      <c r="AC107" s="174">
        <f t="shared" si="9"/>
        <v>-0.41237113402061853</v>
      </c>
      <c r="AD107" s="174">
        <f t="shared" si="9"/>
        <v>-0.3053435114503817</v>
      </c>
      <c r="AE107" s="174">
        <f t="shared" si="31"/>
        <v>-0.02727272727272727</v>
      </c>
      <c r="AF107" s="174">
        <f t="shared" si="26"/>
        <v>-0.2459016393442623</v>
      </c>
      <c r="AG107" s="174">
        <f t="shared" si="25"/>
        <v>0.10526315789473684</v>
      </c>
      <c r="AH107" s="174">
        <f t="shared" si="25"/>
        <v>-0.03296703296703297</v>
      </c>
      <c r="AI107" s="174">
        <f t="shared" si="25"/>
        <v>-0.205607476635514</v>
      </c>
      <c r="AJ107" s="174">
        <f t="shared" si="25"/>
        <v>-0.10869565217391304</v>
      </c>
      <c r="AK107" s="174">
        <f t="shared" si="25"/>
        <v>-0.1746031746031746</v>
      </c>
      <c r="AL107" s="177">
        <f t="shared" si="40"/>
        <v>1.0476190476190477</v>
      </c>
      <c r="AM107" s="177">
        <f t="shared" si="40"/>
        <v>1.069767441860465</v>
      </c>
      <c r="AN107" s="177">
        <f t="shared" si="40"/>
        <v>1.9101123595505618</v>
      </c>
      <c r="AO107" s="177">
        <f t="shared" si="40"/>
        <v>0.1583011583011583</v>
      </c>
      <c r="AP107" s="177">
        <f t="shared" si="40"/>
        <v>0.45</v>
      </c>
      <c r="AQ107" s="177">
        <f t="shared" si="40"/>
        <v>0.022988505747126436</v>
      </c>
      <c r="AR107" s="177">
        <f t="shared" si="40"/>
        <v>-0.14606741573033707</v>
      </c>
      <c r="AS107" s="177">
        <f t="shared" si="40"/>
        <v>-0.07894736842105263</v>
      </c>
    </row>
    <row r="108" spans="2:45" ht="14.25">
      <c r="B108" s="154" t="s">
        <v>55</v>
      </c>
      <c r="C108" s="176">
        <f>+(G53-C53)/C53</f>
        <v>-0.5</v>
      </c>
      <c r="D108" s="174">
        <f t="shared" si="39"/>
        <v>-1</v>
      </c>
      <c r="E108" s="174">
        <f t="shared" si="39"/>
        <v>0</v>
      </c>
      <c r="F108" s="174">
        <f t="shared" si="39"/>
        <v>-1</v>
      </c>
      <c r="G108" s="174">
        <f t="shared" si="38"/>
        <v>2</v>
      </c>
      <c r="H108" s="174"/>
      <c r="I108" s="174">
        <f t="shared" si="38"/>
        <v>9</v>
      </c>
      <c r="J108" s="174"/>
      <c r="K108" s="174">
        <f t="shared" si="38"/>
        <v>4.333333333333333</v>
      </c>
      <c r="L108" s="174">
        <f t="shared" si="38"/>
        <v>19</v>
      </c>
      <c r="M108" s="174">
        <f>+(Q53-M53)/M53</f>
        <v>0.8</v>
      </c>
      <c r="N108" s="174">
        <f t="shared" si="38"/>
        <v>0.3333333333333333</v>
      </c>
      <c r="O108" s="174">
        <f t="shared" si="38"/>
        <v>-0.375</v>
      </c>
      <c r="P108" s="174">
        <f t="shared" si="38"/>
        <v>-0.3</v>
      </c>
      <c r="Q108" s="174">
        <f t="shared" si="38"/>
        <v>-0.3333333333333333</v>
      </c>
      <c r="R108" s="174">
        <f t="shared" si="38"/>
        <v>0.125</v>
      </c>
      <c r="S108" s="174">
        <f t="shared" si="41"/>
        <v>2</v>
      </c>
      <c r="T108" s="174">
        <f t="shared" si="5"/>
        <v>0.35714285714285715</v>
      </c>
      <c r="U108" s="174">
        <f t="shared" si="6"/>
        <v>-0.3333333333333333</v>
      </c>
      <c r="V108" s="174">
        <f t="shared" si="7"/>
        <v>0.2222222222222222</v>
      </c>
      <c r="W108" s="174">
        <f t="shared" si="8"/>
        <v>-0.2</v>
      </c>
      <c r="X108" s="174">
        <f t="shared" si="9"/>
        <v>0.631578947368421</v>
      </c>
      <c r="Y108" s="174">
        <f t="shared" si="9"/>
        <v>1.375</v>
      </c>
      <c r="Z108" s="174">
        <f t="shared" si="9"/>
        <v>-0.13636363636363635</v>
      </c>
      <c r="AA108" s="174">
        <f t="shared" si="9"/>
        <v>-0.5416666666666666</v>
      </c>
      <c r="AB108" s="174">
        <f t="shared" si="9"/>
        <v>-0.3548387096774194</v>
      </c>
      <c r="AC108" s="174">
        <f t="shared" si="9"/>
        <v>-0.2631578947368421</v>
      </c>
      <c r="AD108" s="174">
        <f t="shared" si="9"/>
        <v>-0.5789473684210527</v>
      </c>
      <c r="AE108" s="174">
        <f t="shared" si="31"/>
        <v>0.09090909090909091</v>
      </c>
      <c r="AF108" s="174">
        <f t="shared" si="26"/>
        <v>-0.5</v>
      </c>
      <c r="AG108" s="174">
        <f t="shared" si="25"/>
        <v>-0.35714285714285715</v>
      </c>
      <c r="AH108" s="174">
        <f t="shared" si="25"/>
        <v>-0.25</v>
      </c>
      <c r="AI108" s="174">
        <f t="shared" si="25"/>
        <v>0.25</v>
      </c>
      <c r="AJ108" s="174">
        <f t="shared" si="25"/>
        <v>-0.5</v>
      </c>
      <c r="AK108" s="174">
        <f t="shared" si="25"/>
        <v>-0.7777777777777778</v>
      </c>
      <c r="AL108" s="177">
        <f t="shared" si="40"/>
        <v>-0.6666666666666666</v>
      </c>
      <c r="AM108" s="177">
        <f t="shared" si="40"/>
        <v>12</v>
      </c>
      <c r="AN108" s="177">
        <f t="shared" si="40"/>
        <v>1.6923076923076923</v>
      </c>
      <c r="AO108" s="177">
        <f t="shared" si="40"/>
        <v>-0.22857142857142856</v>
      </c>
      <c r="AP108" s="177">
        <f t="shared" si="40"/>
        <v>0.46296296296296297</v>
      </c>
      <c r="AQ108" s="177">
        <f t="shared" si="40"/>
        <v>0.17721518987341772</v>
      </c>
      <c r="AR108" s="177">
        <f t="shared" si="40"/>
        <v>-0.43010752688172044</v>
      </c>
      <c r="AS108" s="177">
        <f t="shared" si="40"/>
        <v>-0.3018867924528302</v>
      </c>
    </row>
    <row r="109" spans="2:45" ht="14.25">
      <c r="B109" s="154" t="s">
        <v>56</v>
      </c>
      <c r="C109" s="176"/>
      <c r="D109" s="174"/>
      <c r="E109" s="174"/>
      <c r="F109" s="174"/>
      <c r="G109" s="174"/>
      <c r="H109" s="174">
        <f t="shared" si="38"/>
        <v>-0.5</v>
      </c>
      <c r="I109" s="174"/>
      <c r="J109" s="174">
        <f t="shared" si="38"/>
        <v>1.25</v>
      </c>
      <c r="K109" s="174"/>
      <c r="L109" s="174" t="s">
        <v>76</v>
      </c>
      <c r="M109" s="174">
        <f t="shared" si="38"/>
        <v>-1</v>
      </c>
      <c r="N109" s="174">
        <f t="shared" si="38"/>
        <v>-0.7777777777777778</v>
      </c>
      <c r="O109" s="174">
        <f t="shared" si="38"/>
        <v>1</v>
      </c>
      <c r="P109" s="174">
        <f t="shared" si="38"/>
        <v>1.5</v>
      </c>
      <c r="Q109" s="174"/>
      <c r="R109" s="174">
        <f t="shared" si="38"/>
        <v>0.5</v>
      </c>
      <c r="S109" s="174">
        <f t="shared" si="41"/>
        <v>0</v>
      </c>
      <c r="T109" s="174">
        <f t="shared" si="5"/>
        <v>0</v>
      </c>
      <c r="U109" s="174">
        <f t="shared" si="6"/>
        <v>-0.6</v>
      </c>
      <c r="V109" s="174">
        <f t="shared" si="7"/>
        <v>0</v>
      </c>
      <c r="W109" s="174">
        <f t="shared" si="8"/>
        <v>-0.25</v>
      </c>
      <c r="X109" s="174">
        <f t="shared" si="9"/>
        <v>0</v>
      </c>
      <c r="Y109" s="174">
        <f t="shared" si="9"/>
        <v>0</v>
      </c>
      <c r="Z109" s="174">
        <f t="shared" si="9"/>
        <v>0.6666666666666666</v>
      </c>
      <c r="AA109" s="174">
        <f t="shared" si="9"/>
        <v>-0.6666666666666666</v>
      </c>
      <c r="AB109" s="174">
        <f t="shared" si="9"/>
        <v>-0.2</v>
      </c>
      <c r="AC109" s="174">
        <f t="shared" si="9"/>
        <v>0</v>
      </c>
      <c r="AD109" s="174">
        <f t="shared" si="9"/>
        <v>-0.4</v>
      </c>
      <c r="AE109" s="174">
        <f t="shared" si="31"/>
        <v>0</v>
      </c>
      <c r="AF109" s="174">
        <f t="shared" si="26"/>
        <v>-1</v>
      </c>
      <c r="AG109" s="174">
        <f t="shared" si="25"/>
        <v>-1</v>
      </c>
      <c r="AH109" s="174">
        <f t="shared" si="25"/>
        <v>-0.3333333333333333</v>
      </c>
      <c r="AI109" s="174">
        <f t="shared" si="25"/>
        <v>4</v>
      </c>
      <c r="AJ109" s="174"/>
      <c r="AK109" s="174"/>
      <c r="AL109" s="177"/>
      <c r="AM109" s="177">
        <f t="shared" si="40"/>
        <v>0.5</v>
      </c>
      <c r="AN109" s="177">
        <f t="shared" si="40"/>
        <v>-0.5</v>
      </c>
      <c r="AO109" s="177">
        <f t="shared" si="40"/>
        <v>1.8333333333333333</v>
      </c>
      <c r="AP109" s="177">
        <f t="shared" si="40"/>
        <v>-0.17647058823529413</v>
      </c>
      <c r="AQ109" s="177">
        <f t="shared" si="40"/>
        <v>0.07142857142857142</v>
      </c>
      <c r="AR109" s="177">
        <f t="shared" si="40"/>
        <v>-0.3333333333333333</v>
      </c>
      <c r="AS109" s="177">
        <f t="shared" si="40"/>
        <v>-0.7</v>
      </c>
    </row>
    <row r="110" spans="2:45" ht="15" thickBot="1">
      <c r="B110" s="155" t="s">
        <v>57</v>
      </c>
      <c r="C110" s="178"/>
      <c r="D110" s="179"/>
      <c r="E110" s="179">
        <f>+(I55-E55)/E55</f>
        <v>-0.5</v>
      </c>
      <c r="F110" s="179">
        <f t="shared" si="39"/>
        <v>1</v>
      </c>
      <c r="G110" s="179">
        <f t="shared" si="38"/>
        <v>5</v>
      </c>
      <c r="H110" s="179">
        <f t="shared" si="38"/>
        <v>1.75</v>
      </c>
      <c r="I110" s="179">
        <f t="shared" si="38"/>
        <v>2.6666666666666665</v>
      </c>
      <c r="J110" s="179">
        <f t="shared" si="38"/>
        <v>1.5</v>
      </c>
      <c r="K110" s="179">
        <f t="shared" si="38"/>
        <v>0.4166666666666667</v>
      </c>
      <c r="L110" s="179">
        <f t="shared" si="38"/>
        <v>0.36363636363636365</v>
      </c>
      <c r="M110" s="179">
        <f t="shared" si="38"/>
        <v>-0.8181818181818182</v>
      </c>
      <c r="N110" s="179">
        <f t="shared" si="38"/>
        <v>0.6</v>
      </c>
      <c r="O110" s="179">
        <f t="shared" si="38"/>
        <v>-0.17647058823529413</v>
      </c>
      <c r="P110" s="179">
        <f t="shared" si="38"/>
        <v>0.26666666666666666</v>
      </c>
      <c r="Q110" s="179">
        <f t="shared" si="38"/>
        <v>3.5</v>
      </c>
      <c r="R110" s="179">
        <f t="shared" si="38"/>
        <v>1.125</v>
      </c>
      <c r="S110" s="179">
        <f t="shared" si="41"/>
        <v>-0.2857142857142857</v>
      </c>
      <c r="T110" s="179">
        <f t="shared" si="5"/>
        <v>0.42105263157894735</v>
      </c>
      <c r="U110" s="179">
        <f t="shared" si="6"/>
        <v>1.7777777777777777</v>
      </c>
      <c r="V110" s="179">
        <f t="shared" si="7"/>
        <v>0.5882352941176471</v>
      </c>
      <c r="W110" s="179">
        <f t="shared" si="8"/>
        <v>1.2</v>
      </c>
      <c r="X110" s="179">
        <f t="shared" si="9"/>
        <v>1</v>
      </c>
      <c r="Y110" s="179">
        <f t="shared" si="9"/>
        <v>-0.16</v>
      </c>
      <c r="Z110" s="179">
        <f t="shared" si="9"/>
        <v>-0.5925925925925926</v>
      </c>
      <c r="AA110" s="179">
        <f t="shared" si="9"/>
        <v>0.5909090909090909</v>
      </c>
      <c r="AB110" s="179">
        <f t="shared" si="9"/>
        <v>-0.3148148148148148</v>
      </c>
      <c r="AC110" s="179">
        <f t="shared" si="9"/>
        <v>-0.5238095238095238</v>
      </c>
      <c r="AD110" s="179">
        <f t="shared" si="9"/>
        <v>-1</v>
      </c>
      <c r="AE110" s="179">
        <f t="shared" si="31"/>
        <v>-0.4857142857142857</v>
      </c>
      <c r="AF110" s="179">
        <f t="shared" si="26"/>
        <v>-0.5405405405405406</v>
      </c>
      <c r="AG110" s="179">
        <f t="shared" si="25"/>
        <v>1.6</v>
      </c>
      <c r="AH110" s="179"/>
      <c r="AI110" s="179">
        <f t="shared" si="25"/>
        <v>0.3333333333333333</v>
      </c>
      <c r="AJ110" s="179">
        <f t="shared" si="25"/>
        <v>0.11764705882352941</v>
      </c>
      <c r="AK110" s="179">
        <f t="shared" si="25"/>
        <v>-0.5384615384615384</v>
      </c>
      <c r="AL110" s="180">
        <f>+(AQ55-AP55)/AP55</f>
        <v>0.625</v>
      </c>
      <c r="AM110" s="180">
        <f>+(AR55-AQ55)/AQ55</f>
        <v>2.3846153846153846</v>
      </c>
      <c r="AN110" s="180">
        <f t="shared" si="40"/>
        <v>0.13636363636363635</v>
      </c>
      <c r="AO110" s="180">
        <f t="shared" si="40"/>
        <v>0.52</v>
      </c>
      <c r="AP110" s="180">
        <f t="shared" si="40"/>
        <v>0.5263157894736842</v>
      </c>
      <c r="AQ110" s="180">
        <f t="shared" si="40"/>
        <v>0.02586206896551724</v>
      </c>
      <c r="AR110" s="180">
        <f t="shared" si="40"/>
        <v>-0.31092436974789917</v>
      </c>
      <c r="AS110" s="180">
        <f t="shared" si="40"/>
        <v>0.024390243902439025</v>
      </c>
    </row>
    <row r="111" spans="2:45" ht="15" thickBot="1">
      <c r="B111" s="156" t="s">
        <v>65</v>
      </c>
      <c r="C111" s="181">
        <f>+(G56-C56)/C56</f>
        <v>1.4615384615384615</v>
      </c>
      <c r="D111" s="182">
        <f>+(H56-D56)/D56</f>
        <v>0.8415841584158416</v>
      </c>
      <c r="E111" s="182">
        <f>+(I56-E56)/E56</f>
        <v>-0.087248322147651</v>
      </c>
      <c r="F111" s="183">
        <f t="shared" si="39"/>
        <v>0.20134228187919462</v>
      </c>
      <c r="G111" s="183">
        <f t="shared" si="38"/>
        <v>0.5885416666666666</v>
      </c>
      <c r="H111" s="183">
        <f t="shared" si="38"/>
        <v>1.064516129032258</v>
      </c>
      <c r="I111" s="183">
        <f t="shared" si="38"/>
        <v>1.786764705882353</v>
      </c>
      <c r="J111" s="183">
        <f t="shared" si="38"/>
        <v>2.3798882681564244</v>
      </c>
      <c r="K111" s="183">
        <f t="shared" si="38"/>
        <v>0.9540983606557377</v>
      </c>
      <c r="L111" s="183">
        <f t="shared" si="38"/>
        <v>0.90625</v>
      </c>
      <c r="M111" s="183">
        <f t="shared" si="38"/>
        <v>0.30606860158311344</v>
      </c>
      <c r="N111" s="183">
        <f t="shared" si="38"/>
        <v>0.1024793388429752</v>
      </c>
      <c r="O111" s="183">
        <f t="shared" si="38"/>
        <v>0.3724832214765101</v>
      </c>
      <c r="P111" s="183">
        <f t="shared" si="38"/>
        <v>0.21174863387978143</v>
      </c>
      <c r="Q111" s="183">
        <f t="shared" si="38"/>
        <v>0.4404040404040404</v>
      </c>
      <c r="R111" s="183">
        <f t="shared" si="38"/>
        <v>0.3343328335832084</v>
      </c>
      <c r="S111" s="183">
        <f t="shared" si="41"/>
        <v>0.676039119804401</v>
      </c>
      <c r="T111" s="183">
        <f t="shared" si="5"/>
        <v>0.8105975197294251</v>
      </c>
      <c r="U111" s="183">
        <f t="shared" si="6"/>
        <v>0.4894810659186536</v>
      </c>
      <c r="V111" s="183">
        <f t="shared" si="7"/>
        <v>0.6752808988764045</v>
      </c>
      <c r="W111" s="183">
        <f t="shared" si="8"/>
        <v>0.11889132020423049</v>
      </c>
      <c r="X111" s="183">
        <f t="shared" si="9"/>
        <v>0.09838107098381071</v>
      </c>
      <c r="Y111" s="183">
        <f t="shared" si="9"/>
        <v>0.21657250470809794</v>
      </c>
      <c r="Z111" s="183">
        <f t="shared" si="9"/>
        <v>0.02079141515761234</v>
      </c>
      <c r="AA111" s="183">
        <f t="shared" si="9"/>
        <v>-0.01955671447196871</v>
      </c>
      <c r="AB111" s="183">
        <f t="shared" si="9"/>
        <v>-0.1921768707482993</v>
      </c>
      <c r="AC111" s="183">
        <f t="shared" si="9"/>
        <v>-0.25541795665634676</v>
      </c>
      <c r="AD111" s="183">
        <f t="shared" si="9"/>
        <v>-0.27726675427069647</v>
      </c>
      <c r="AE111" s="183">
        <f t="shared" si="31"/>
        <v>-0.21409574468085107</v>
      </c>
      <c r="AF111" s="183">
        <f t="shared" si="26"/>
        <v>-0.19649122807017544</v>
      </c>
      <c r="AG111" s="183">
        <f t="shared" si="25"/>
        <v>-0.2442827442827443</v>
      </c>
      <c r="AH111" s="183">
        <f t="shared" si="25"/>
        <v>-0.056363636363636366</v>
      </c>
      <c r="AI111" s="183">
        <f t="shared" si="25"/>
        <v>-0.11590524534686972</v>
      </c>
      <c r="AJ111" s="183">
        <f t="shared" si="25"/>
        <v>-0.12663755458515283</v>
      </c>
      <c r="AK111" s="183">
        <f t="shared" si="25"/>
        <v>-0.027510316368638238</v>
      </c>
      <c r="AL111" s="184">
        <f>+(AQ56-AP56)/AP56</f>
        <v>0.4528301886792453</v>
      </c>
      <c r="AM111" s="185">
        <f>+(AR56-AQ56)/AQ56</f>
        <v>1.4141414141414141</v>
      </c>
      <c r="AN111" s="185">
        <f t="shared" si="40"/>
        <v>0.488344291691572</v>
      </c>
      <c r="AO111" s="185">
        <f t="shared" si="40"/>
        <v>0.3285140562248996</v>
      </c>
      <c r="AP111" s="185">
        <f t="shared" si="40"/>
        <v>0.6717049576783555</v>
      </c>
      <c r="AQ111" s="185">
        <f t="shared" si="40"/>
        <v>0.10524412296564195</v>
      </c>
      <c r="AR111" s="185">
        <f t="shared" si="40"/>
        <v>-0.18340968586387435</v>
      </c>
      <c r="AS111" s="185">
        <f t="shared" si="40"/>
        <v>-0.18012422360248448</v>
      </c>
    </row>
    <row r="112" ht="14.25">
      <c r="AD112" s="209"/>
    </row>
  </sheetData>
  <sheetProtection/>
  <mergeCells count="1">
    <mergeCell ref="B58:E58"/>
  </mergeCells>
  <printOptions/>
  <pageMargins left="0.75" right="0.75" top="1" bottom="1"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6"/>
  <dimension ref="B2:Y111"/>
  <sheetViews>
    <sheetView zoomScalePageLayoutView="0" workbookViewId="0" topLeftCell="A1">
      <selection activeCell="A47" sqref="A47:IV47"/>
    </sheetView>
  </sheetViews>
  <sheetFormatPr defaultColWidth="11.421875" defaultRowHeight="12.75"/>
  <cols>
    <col min="1" max="1" width="11.421875" style="141" customWidth="1"/>
    <col min="2" max="2" width="30.7109375" style="141" customWidth="1"/>
    <col min="3" max="37" width="12.28125" style="141" customWidth="1"/>
    <col min="38" max="16384" width="11.421875" style="141" customWidth="1"/>
  </cols>
  <sheetData>
    <row r="1" ht="12.75"/>
    <row r="2" ht="15">
      <c r="B2" s="138" t="s">
        <v>58</v>
      </c>
    </row>
    <row r="3" ht="15">
      <c r="B3" s="138" t="s">
        <v>153</v>
      </c>
    </row>
    <row r="4" ht="15.75" thickBot="1">
      <c r="B4" s="142"/>
    </row>
    <row r="5" spans="3:25" ht="39" customHeight="1" thickBot="1">
      <c r="C5" s="152" t="s">
        <v>114</v>
      </c>
      <c r="D5" s="152" t="s">
        <v>144</v>
      </c>
      <c r="E5" s="152" t="s">
        <v>148</v>
      </c>
      <c r="F5" s="152" t="s">
        <v>157</v>
      </c>
      <c r="G5" s="152" t="s">
        <v>160</v>
      </c>
      <c r="H5" s="152" t="s">
        <v>166</v>
      </c>
      <c r="I5" s="152" t="s">
        <v>168</v>
      </c>
      <c r="J5" s="152" t="s">
        <v>170</v>
      </c>
      <c r="K5" s="152" t="s">
        <v>175</v>
      </c>
      <c r="L5" s="152" t="s">
        <v>177</v>
      </c>
      <c r="M5" s="152" t="s">
        <v>192</v>
      </c>
      <c r="N5" s="152" t="s">
        <v>195</v>
      </c>
      <c r="O5" s="152" t="s">
        <v>200</v>
      </c>
      <c r="P5" s="152" t="s">
        <v>203</v>
      </c>
      <c r="Q5" s="152" t="s">
        <v>206</v>
      </c>
      <c r="R5" s="152" t="s">
        <v>209</v>
      </c>
      <c r="S5" s="152" t="s">
        <v>214</v>
      </c>
      <c r="T5" s="152" t="s">
        <v>217</v>
      </c>
      <c r="U5" s="152" t="s">
        <v>223</v>
      </c>
      <c r="V5" s="152" t="s">
        <v>158</v>
      </c>
      <c r="W5" s="152" t="s">
        <v>171</v>
      </c>
      <c r="X5" s="152" t="s">
        <v>196</v>
      </c>
      <c r="Y5" s="152" t="s">
        <v>210</v>
      </c>
    </row>
    <row r="6" spans="2:25" ht="14.25">
      <c r="B6" s="153" t="s">
        <v>84</v>
      </c>
      <c r="C6" s="157">
        <v>20</v>
      </c>
      <c r="D6" s="186">
        <v>35</v>
      </c>
      <c r="E6" s="186">
        <v>15</v>
      </c>
      <c r="F6" s="186">
        <v>13</v>
      </c>
      <c r="G6" s="186">
        <v>6</v>
      </c>
      <c r="H6" s="186">
        <v>17</v>
      </c>
      <c r="I6" s="187">
        <v>15</v>
      </c>
      <c r="J6" s="186">
        <v>14</v>
      </c>
      <c r="K6" s="186">
        <v>9</v>
      </c>
      <c r="L6" s="186">
        <v>11</v>
      </c>
      <c r="M6" s="186">
        <v>8</v>
      </c>
      <c r="N6" s="186">
        <v>6</v>
      </c>
      <c r="O6" s="186">
        <v>9</v>
      </c>
      <c r="P6" s="186">
        <v>8</v>
      </c>
      <c r="Q6" s="186">
        <v>5</v>
      </c>
      <c r="R6" s="186">
        <v>4</v>
      </c>
      <c r="S6" s="186">
        <v>8</v>
      </c>
      <c r="T6" s="186">
        <v>4</v>
      </c>
      <c r="U6" s="188">
        <v>1</v>
      </c>
      <c r="V6" s="188">
        <f>+C6+D6+E6+F6</f>
        <v>83</v>
      </c>
      <c r="W6" s="188">
        <f>+G6+H6+I6+J6</f>
        <v>52</v>
      </c>
      <c r="X6" s="188">
        <f>+K6+L6+M6+N6</f>
        <v>34</v>
      </c>
      <c r="Y6" s="188">
        <f>+O6+P6+Q6+R6</f>
        <v>26</v>
      </c>
    </row>
    <row r="7" spans="2:25" ht="14.25">
      <c r="B7" s="154" t="s">
        <v>22</v>
      </c>
      <c r="C7" s="162">
        <v>2</v>
      </c>
      <c r="D7" s="159">
        <v>1</v>
      </c>
      <c r="E7" s="159">
        <v>2</v>
      </c>
      <c r="F7" s="159">
        <v>4</v>
      </c>
      <c r="G7" s="159">
        <v>6</v>
      </c>
      <c r="H7" s="159">
        <v>3</v>
      </c>
      <c r="I7" s="189">
        <v>3</v>
      </c>
      <c r="J7" s="159">
        <v>6</v>
      </c>
      <c r="K7" s="159">
        <v>0</v>
      </c>
      <c r="L7" s="159">
        <v>0</v>
      </c>
      <c r="M7" s="159">
        <v>1</v>
      </c>
      <c r="N7" s="159">
        <v>4</v>
      </c>
      <c r="O7" s="159">
        <v>2</v>
      </c>
      <c r="P7" s="159">
        <v>0</v>
      </c>
      <c r="Q7" s="159">
        <v>0</v>
      </c>
      <c r="R7" s="159">
        <v>1</v>
      </c>
      <c r="S7" s="159">
        <v>1</v>
      </c>
      <c r="T7" s="159">
        <v>2</v>
      </c>
      <c r="U7" s="190">
        <v>2</v>
      </c>
      <c r="V7" s="190">
        <f>+C7+D7+E7+F7</f>
        <v>9</v>
      </c>
      <c r="W7" s="190">
        <f>+G7+H7+I7+J7</f>
        <v>18</v>
      </c>
      <c r="X7" s="190">
        <f>+K7+L7+M7+N7</f>
        <v>5</v>
      </c>
      <c r="Y7" s="190">
        <f>+O7+P7+Q7+R7</f>
        <v>3</v>
      </c>
    </row>
    <row r="8" spans="2:25" ht="14.25">
      <c r="B8" s="154" t="s">
        <v>23</v>
      </c>
      <c r="C8" s="162">
        <v>7</v>
      </c>
      <c r="D8" s="159">
        <v>10</v>
      </c>
      <c r="E8" s="159">
        <v>12</v>
      </c>
      <c r="F8" s="159">
        <v>19</v>
      </c>
      <c r="G8" s="159">
        <v>11</v>
      </c>
      <c r="H8" s="159">
        <v>11</v>
      </c>
      <c r="I8" s="189">
        <v>7</v>
      </c>
      <c r="J8" s="159">
        <v>7</v>
      </c>
      <c r="K8" s="159">
        <v>3</v>
      </c>
      <c r="L8" s="159">
        <v>3</v>
      </c>
      <c r="M8" s="159">
        <v>0</v>
      </c>
      <c r="N8" s="159">
        <v>4</v>
      </c>
      <c r="O8" s="159">
        <v>2</v>
      </c>
      <c r="P8" s="159">
        <v>3</v>
      </c>
      <c r="Q8" s="159">
        <v>2</v>
      </c>
      <c r="R8" s="159">
        <v>1</v>
      </c>
      <c r="S8" s="159">
        <v>2</v>
      </c>
      <c r="T8" s="159">
        <v>1</v>
      </c>
      <c r="U8" s="190">
        <v>1</v>
      </c>
      <c r="V8" s="190">
        <f>+C8+D8+E8+F8</f>
        <v>48</v>
      </c>
      <c r="W8" s="190">
        <f>+G8+H8+I8+J8</f>
        <v>36</v>
      </c>
      <c r="X8" s="190">
        <f>+K8+L8+M8+N8</f>
        <v>10</v>
      </c>
      <c r="Y8" s="190">
        <f>+O8+P8+Q8+R8</f>
        <v>8</v>
      </c>
    </row>
    <row r="9" spans="2:25" ht="14.25">
      <c r="B9" s="154" t="s">
        <v>24</v>
      </c>
      <c r="C9" s="162">
        <v>1</v>
      </c>
      <c r="D9" s="159">
        <v>1</v>
      </c>
      <c r="E9" s="159">
        <v>0</v>
      </c>
      <c r="F9" s="159">
        <v>5</v>
      </c>
      <c r="G9" s="159">
        <v>2</v>
      </c>
      <c r="H9" s="159">
        <v>2</v>
      </c>
      <c r="I9" s="189">
        <v>2</v>
      </c>
      <c r="J9" s="159">
        <v>2</v>
      </c>
      <c r="K9" s="159">
        <v>1</v>
      </c>
      <c r="L9" s="159">
        <v>0</v>
      </c>
      <c r="M9" s="159">
        <v>1</v>
      </c>
      <c r="N9" s="159">
        <v>0</v>
      </c>
      <c r="O9" s="159">
        <v>1</v>
      </c>
      <c r="P9" s="159">
        <v>0</v>
      </c>
      <c r="Q9" s="159">
        <v>0</v>
      </c>
      <c r="R9" s="159">
        <v>0</v>
      </c>
      <c r="S9" s="159">
        <v>0</v>
      </c>
      <c r="T9" s="159">
        <v>0</v>
      </c>
      <c r="U9" s="190">
        <v>0</v>
      </c>
      <c r="V9" s="190">
        <f>+C9+D9+E9+F9</f>
        <v>7</v>
      </c>
      <c r="W9" s="190">
        <f>+G9+H9+I9+J9</f>
        <v>8</v>
      </c>
      <c r="X9" s="190">
        <f>+K9+L9+M9+N9</f>
        <v>2</v>
      </c>
      <c r="Y9" s="190">
        <f>+O9+P9+Q9+R9</f>
        <v>1</v>
      </c>
    </row>
    <row r="10" spans="2:25" ht="14.25">
      <c r="B10" s="154" t="s">
        <v>104</v>
      </c>
      <c r="C10" s="162">
        <v>12</v>
      </c>
      <c r="D10" s="159">
        <v>8</v>
      </c>
      <c r="E10" s="159">
        <v>6</v>
      </c>
      <c r="F10" s="159">
        <v>11</v>
      </c>
      <c r="G10" s="159">
        <v>16</v>
      </c>
      <c r="H10" s="159">
        <v>15</v>
      </c>
      <c r="I10" s="189">
        <v>13</v>
      </c>
      <c r="J10" s="159">
        <v>9</v>
      </c>
      <c r="K10" s="159">
        <v>9</v>
      </c>
      <c r="L10" s="159">
        <v>11</v>
      </c>
      <c r="M10" s="159">
        <v>1</v>
      </c>
      <c r="N10" s="159">
        <v>7</v>
      </c>
      <c r="O10" s="159">
        <v>5</v>
      </c>
      <c r="P10" s="159">
        <v>1</v>
      </c>
      <c r="Q10" s="159">
        <v>3</v>
      </c>
      <c r="R10" s="159">
        <v>2</v>
      </c>
      <c r="S10" s="159">
        <v>0</v>
      </c>
      <c r="T10" s="159">
        <v>0</v>
      </c>
      <c r="U10" s="190">
        <v>1</v>
      </c>
      <c r="V10" s="190">
        <f>+C10+D10+E10+F10</f>
        <v>37</v>
      </c>
      <c r="W10" s="190">
        <f>+G10+H10+I10+J10</f>
        <v>53</v>
      </c>
      <c r="X10" s="190">
        <f>+K10+L10+M10+N10</f>
        <v>28</v>
      </c>
      <c r="Y10" s="190">
        <f>+O10+P10+Q10+R10</f>
        <v>11</v>
      </c>
    </row>
    <row r="11" spans="2:25" ht="14.25">
      <c r="B11" s="154" t="s">
        <v>8</v>
      </c>
      <c r="C11" s="162">
        <v>9</v>
      </c>
      <c r="D11" s="159">
        <v>21</v>
      </c>
      <c r="E11" s="159">
        <v>6</v>
      </c>
      <c r="F11" s="159">
        <v>12</v>
      </c>
      <c r="G11" s="159">
        <v>17</v>
      </c>
      <c r="H11" s="159">
        <v>22</v>
      </c>
      <c r="I11" s="189">
        <v>11</v>
      </c>
      <c r="J11" s="159">
        <v>23</v>
      </c>
      <c r="K11" s="159">
        <v>5</v>
      </c>
      <c r="L11" s="159">
        <v>2</v>
      </c>
      <c r="M11" s="159">
        <v>7</v>
      </c>
      <c r="N11" s="159">
        <v>7</v>
      </c>
      <c r="O11" s="159">
        <v>6</v>
      </c>
      <c r="P11" s="159">
        <v>9</v>
      </c>
      <c r="Q11" s="159">
        <v>7</v>
      </c>
      <c r="R11" s="159">
        <v>9</v>
      </c>
      <c r="S11" s="159">
        <v>8</v>
      </c>
      <c r="T11" s="159">
        <v>5</v>
      </c>
      <c r="U11" s="190">
        <v>3</v>
      </c>
      <c r="V11" s="190">
        <f>+C11+D11+E11+F11</f>
        <v>48</v>
      </c>
      <c r="W11" s="190">
        <f>+G11+H11+I11+J11</f>
        <v>73</v>
      </c>
      <c r="X11" s="190">
        <f>+K11+L11+M11+N11</f>
        <v>21</v>
      </c>
      <c r="Y11" s="190">
        <f>+O11+P11+Q11+R11</f>
        <v>31</v>
      </c>
    </row>
    <row r="12" spans="2:25" ht="14.25">
      <c r="B12" s="154" t="s">
        <v>25</v>
      </c>
      <c r="C12" s="162">
        <v>0</v>
      </c>
      <c r="D12" s="159">
        <v>0</v>
      </c>
      <c r="E12" s="159">
        <v>0</v>
      </c>
      <c r="F12" s="159">
        <v>0</v>
      </c>
      <c r="G12" s="159">
        <v>0</v>
      </c>
      <c r="H12" s="159">
        <v>0</v>
      </c>
      <c r="I12" s="189">
        <v>0</v>
      </c>
      <c r="J12" s="159">
        <v>0</v>
      </c>
      <c r="K12" s="159">
        <v>1</v>
      </c>
      <c r="L12" s="159">
        <v>0</v>
      </c>
      <c r="M12" s="159">
        <v>0</v>
      </c>
      <c r="N12" s="159">
        <v>1</v>
      </c>
      <c r="O12" s="159">
        <v>0</v>
      </c>
      <c r="P12" s="159">
        <v>0</v>
      </c>
      <c r="Q12" s="159">
        <v>0</v>
      </c>
      <c r="R12" s="159">
        <v>0</v>
      </c>
      <c r="S12" s="159">
        <v>0</v>
      </c>
      <c r="T12" s="159">
        <v>0</v>
      </c>
      <c r="U12" s="190">
        <v>0</v>
      </c>
      <c r="V12" s="190">
        <f>+C12+D12+E12+F12</f>
        <v>0</v>
      </c>
      <c r="W12" s="190">
        <f>+G12+H12+I12+J12</f>
        <v>0</v>
      </c>
      <c r="X12" s="190">
        <f>+K12+L12+M12+N12</f>
        <v>2</v>
      </c>
      <c r="Y12" s="190">
        <f>+O12+P12+Q12+R12</f>
        <v>0</v>
      </c>
    </row>
    <row r="13" spans="2:25" ht="14.25">
      <c r="B13" s="154" t="s">
        <v>26</v>
      </c>
      <c r="C13" s="162">
        <v>6</v>
      </c>
      <c r="D13" s="159">
        <v>9</v>
      </c>
      <c r="E13" s="159">
        <v>5</v>
      </c>
      <c r="F13" s="159">
        <v>2</v>
      </c>
      <c r="G13" s="159">
        <v>5</v>
      </c>
      <c r="H13" s="159">
        <v>5</v>
      </c>
      <c r="I13" s="189">
        <v>4</v>
      </c>
      <c r="J13" s="159">
        <v>3</v>
      </c>
      <c r="K13" s="159">
        <v>3</v>
      </c>
      <c r="L13" s="159">
        <v>3</v>
      </c>
      <c r="M13" s="159">
        <v>4</v>
      </c>
      <c r="N13" s="159">
        <v>2</v>
      </c>
      <c r="O13" s="159">
        <v>0</v>
      </c>
      <c r="P13" s="159">
        <v>0</v>
      </c>
      <c r="Q13" s="159">
        <v>1</v>
      </c>
      <c r="R13" s="159">
        <v>2</v>
      </c>
      <c r="S13" s="159">
        <v>1</v>
      </c>
      <c r="T13" s="159">
        <v>0</v>
      </c>
      <c r="U13" s="190">
        <v>1</v>
      </c>
      <c r="V13" s="190">
        <f>+C13+D13+E13+F13</f>
        <v>22</v>
      </c>
      <c r="W13" s="190">
        <f>+G13+H13+I13+J13</f>
        <v>17</v>
      </c>
      <c r="X13" s="190">
        <f>+K13+L13+M13+N13</f>
        <v>12</v>
      </c>
      <c r="Y13" s="190">
        <f>+O13+P13+Q13+R13</f>
        <v>3</v>
      </c>
    </row>
    <row r="14" spans="2:25" ht="14.25">
      <c r="B14" s="154" t="s">
        <v>27</v>
      </c>
      <c r="C14" s="162">
        <v>105</v>
      </c>
      <c r="D14" s="159">
        <v>92</v>
      </c>
      <c r="E14" s="159">
        <v>80</v>
      </c>
      <c r="F14" s="159">
        <v>100</v>
      </c>
      <c r="G14" s="159">
        <v>88</v>
      </c>
      <c r="H14" s="159">
        <v>71</v>
      </c>
      <c r="I14" s="189">
        <v>67</v>
      </c>
      <c r="J14" s="159">
        <v>73</v>
      </c>
      <c r="K14" s="159">
        <v>60</v>
      </c>
      <c r="L14" s="159">
        <v>67</v>
      </c>
      <c r="M14" s="159">
        <v>54</v>
      </c>
      <c r="N14" s="159">
        <v>55</v>
      </c>
      <c r="O14" s="159">
        <v>42</v>
      </c>
      <c r="P14" s="159">
        <v>41</v>
      </c>
      <c r="Q14" s="159">
        <v>29</v>
      </c>
      <c r="R14" s="159">
        <v>36</v>
      </c>
      <c r="S14" s="159">
        <v>33</v>
      </c>
      <c r="T14" s="159">
        <v>26</v>
      </c>
      <c r="U14" s="190">
        <v>19</v>
      </c>
      <c r="V14" s="190">
        <f>+C14+D14+E14+F14</f>
        <v>377</v>
      </c>
      <c r="W14" s="190">
        <f>+G14+H14+I14+J14</f>
        <v>299</v>
      </c>
      <c r="X14" s="190">
        <f>+K14+L14+M14+N14</f>
        <v>236</v>
      </c>
      <c r="Y14" s="190">
        <f>+O14+P14+Q14+R14</f>
        <v>148</v>
      </c>
    </row>
    <row r="15" spans="2:25" ht="14.25">
      <c r="B15" s="154" t="s">
        <v>106</v>
      </c>
      <c r="C15" s="162">
        <v>31</v>
      </c>
      <c r="D15" s="159">
        <v>31</v>
      </c>
      <c r="E15" s="159">
        <v>22</v>
      </c>
      <c r="F15" s="159">
        <v>37</v>
      </c>
      <c r="G15" s="159">
        <v>30</v>
      </c>
      <c r="H15" s="159">
        <v>35</v>
      </c>
      <c r="I15" s="189">
        <v>27</v>
      </c>
      <c r="J15" s="159">
        <v>23</v>
      </c>
      <c r="K15" s="159">
        <v>24</v>
      </c>
      <c r="L15" s="159">
        <v>25</v>
      </c>
      <c r="M15" s="159">
        <v>11</v>
      </c>
      <c r="N15" s="159">
        <v>21</v>
      </c>
      <c r="O15" s="159">
        <v>19</v>
      </c>
      <c r="P15" s="159">
        <v>20</v>
      </c>
      <c r="Q15" s="159">
        <v>9</v>
      </c>
      <c r="R15" s="159">
        <v>12</v>
      </c>
      <c r="S15" s="159">
        <v>14</v>
      </c>
      <c r="T15" s="159">
        <v>8</v>
      </c>
      <c r="U15" s="190">
        <v>10</v>
      </c>
      <c r="V15" s="190">
        <f>+C15+D15+E15+F15</f>
        <v>121</v>
      </c>
      <c r="W15" s="190">
        <f>+G15+H15+I15+J15</f>
        <v>115</v>
      </c>
      <c r="X15" s="190">
        <f>+K15+L15+M15+N15</f>
        <v>81</v>
      </c>
      <c r="Y15" s="190">
        <f>+O15+P15+Q15+R15</f>
        <v>60</v>
      </c>
    </row>
    <row r="16" spans="2:25" ht="14.25">
      <c r="B16" s="154" t="s">
        <v>28</v>
      </c>
      <c r="C16" s="162">
        <v>3</v>
      </c>
      <c r="D16" s="159">
        <v>8</v>
      </c>
      <c r="E16" s="159">
        <v>3</v>
      </c>
      <c r="F16" s="159">
        <v>5</v>
      </c>
      <c r="G16" s="159">
        <v>9</v>
      </c>
      <c r="H16" s="159">
        <v>6</v>
      </c>
      <c r="I16" s="189">
        <v>7</v>
      </c>
      <c r="J16" s="159">
        <v>0</v>
      </c>
      <c r="K16" s="159">
        <v>3</v>
      </c>
      <c r="L16" s="159">
        <v>0</v>
      </c>
      <c r="M16" s="159">
        <v>0</v>
      </c>
      <c r="N16" s="159">
        <v>1</v>
      </c>
      <c r="O16" s="159">
        <v>3</v>
      </c>
      <c r="P16" s="159">
        <v>0</v>
      </c>
      <c r="Q16" s="159">
        <v>0</v>
      </c>
      <c r="R16" s="159">
        <v>3</v>
      </c>
      <c r="S16" s="159">
        <v>0</v>
      </c>
      <c r="T16" s="159">
        <v>0</v>
      </c>
      <c r="U16" s="190">
        <v>1</v>
      </c>
      <c r="V16" s="190">
        <f>+C16+D16+E16+F16</f>
        <v>19</v>
      </c>
      <c r="W16" s="190">
        <f>+G16+H16+I16+J16</f>
        <v>22</v>
      </c>
      <c r="X16" s="190">
        <f>+K16+L16+M16+N16</f>
        <v>4</v>
      </c>
      <c r="Y16" s="190">
        <f>+O16+P16+Q16+R16</f>
        <v>6</v>
      </c>
    </row>
    <row r="17" spans="2:25" ht="14.25">
      <c r="B17" s="154" t="s">
        <v>29</v>
      </c>
      <c r="C17" s="162">
        <v>0</v>
      </c>
      <c r="D17" s="159">
        <v>2</v>
      </c>
      <c r="E17" s="159">
        <v>2</v>
      </c>
      <c r="F17" s="159">
        <v>0</v>
      </c>
      <c r="G17" s="159">
        <v>0</v>
      </c>
      <c r="H17" s="159">
        <v>1</v>
      </c>
      <c r="I17" s="189">
        <v>1</v>
      </c>
      <c r="J17" s="159">
        <v>3</v>
      </c>
      <c r="K17" s="159">
        <v>1</v>
      </c>
      <c r="L17" s="159">
        <v>2</v>
      </c>
      <c r="M17" s="159">
        <v>0</v>
      </c>
      <c r="N17" s="159">
        <v>3</v>
      </c>
      <c r="O17" s="159">
        <v>1</v>
      </c>
      <c r="P17" s="159">
        <v>0</v>
      </c>
      <c r="Q17" s="159">
        <v>0</v>
      </c>
      <c r="R17" s="159">
        <v>0</v>
      </c>
      <c r="S17" s="159">
        <v>1</v>
      </c>
      <c r="T17" s="159">
        <v>0</v>
      </c>
      <c r="U17" s="190">
        <v>0</v>
      </c>
      <c r="V17" s="190">
        <f>+C17+D17+E17+F17</f>
        <v>4</v>
      </c>
      <c r="W17" s="190">
        <f>+G17+H17+I17+J17</f>
        <v>5</v>
      </c>
      <c r="X17" s="190">
        <f>+K17+L17+M17+N17</f>
        <v>6</v>
      </c>
      <c r="Y17" s="190">
        <f>+O17+P17+Q17+R17</f>
        <v>1</v>
      </c>
    </row>
    <row r="18" spans="2:25" ht="14.25">
      <c r="B18" s="154" t="s">
        <v>30</v>
      </c>
      <c r="C18" s="162">
        <v>6</v>
      </c>
      <c r="D18" s="159">
        <v>7</v>
      </c>
      <c r="E18" s="159">
        <v>4</v>
      </c>
      <c r="F18" s="159">
        <v>5</v>
      </c>
      <c r="G18" s="159">
        <v>5</v>
      </c>
      <c r="H18" s="159">
        <v>1</v>
      </c>
      <c r="I18" s="189">
        <v>3</v>
      </c>
      <c r="J18" s="159">
        <v>2</v>
      </c>
      <c r="K18" s="159">
        <v>5</v>
      </c>
      <c r="L18" s="159">
        <v>2</v>
      </c>
      <c r="M18" s="159">
        <v>3</v>
      </c>
      <c r="N18" s="159">
        <v>2</v>
      </c>
      <c r="O18" s="159">
        <v>3</v>
      </c>
      <c r="P18" s="159">
        <v>5</v>
      </c>
      <c r="Q18" s="159">
        <v>2</v>
      </c>
      <c r="R18" s="159">
        <v>1</v>
      </c>
      <c r="S18" s="159">
        <v>5</v>
      </c>
      <c r="T18" s="159">
        <v>3</v>
      </c>
      <c r="U18" s="190">
        <v>1</v>
      </c>
      <c r="V18" s="190">
        <f>+C18+D18+E18+F18</f>
        <v>22</v>
      </c>
      <c r="W18" s="190">
        <f>+G18+H18+I18+J18</f>
        <v>11</v>
      </c>
      <c r="X18" s="190">
        <f>+K18+L18+M18+N18</f>
        <v>12</v>
      </c>
      <c r="Y18" s="190">
        <f>+O18+P18+Q18+R18</f>
        <v>11</v>
      </c>
    </row>
    <row r="19" spans="2:25" ht="14.25">
      <c r="B19" s="154" t="s">
        <v>10</v>
      </c>
      <c r="C19" s="162">
        <v>4</v>
      </c>
      <c r="D19" s="159">
        <v>7</v>
      </c>
      <c r="E19" s="159">
        <v>5</v>
      </c>
      <c r="F19" s="159">
        <v>8</v>
      </c>
      <c r="G19" s="159">
        <v>17</v>
      </c>
      <c r="H19" s="159">
        <v>13</v>
      </c>
      <c r="I19" s="189">
        <v>6</v>
      </c>
      <c r="J19" s="159">
        <v>5</v>
      </c>
      <c r="K19" s="159">
        <v>11</v>
      </c>
      <c r="L19" s="159">
        <v>16</v>
      </c>
      <c r="M19" s="159">
        <v>4</v>
      </c>
      <c r="N19" s="159">
        <v>7</v>
      </c>
      <c r="O19" s="159">
        <v>1</v>
      </c>
      <c r="P19" s="159">
        <v>5</v>
      </c>
      <c r="Q19" s="159">
        <v>5</v>
      </c>
      <c r="R19" s="159">
        <v>6</v>
      </c>
      <c r="S19" s="159">
        <v>1</v>
      </c>
      <c r="T19" s="159">
        <v>3</v>
      </c>
      <c r="U19" s="190">
        <v>3</v>
      </c>
      <c r="V19" s="190">
        <f>+C19+D19+E19+F19</f>
        <v>24</v>
      </c>
      <c r="W19" s="190">
        <f>+G19+H19+I19+J19</f>
        <v>41</v>
      </c>
      <c r="X19" s="190">
        <f>+K19+L19+M19+N19</f>
        <v>38</v>
      </c>
      <c r="Y19" s="190">
        <f>+O19+P19+Q19+R19</f>
        <v>17</v>
      </c>
    </row>
    <row r="20" spans="2:25" ht="14.25">
      <c r="B20" s="154" t="s">
        <v>31</v>
      </c>
      <c r="C20" s="162">
        <v>13</v>
      </c>
      <c r="D20" s="159">
        <v>10</v>
      </c>
      <c r="E20" s="159">
        <v>8</v>
      </c>
      <c r="F20" s="159">
        <v>15</v>
      </c>
      <c r="G20" s="159">
        <v>13</v>
      </c>
      <c r="H20" s="159">
        <v>10</v>
      </c>
      <c r="I20" s="189">
        <v>6</v>
      </c>
      <c r="J20" s="159">
        <v>7</v>
      </c>
      <c r="K20" s="159">
        <v>4</v>
      </c>
      <c r="L20" s="159">
        <v>13</v>
      </c>
      <c r="M20" s="159">
        <v>7</v>
      </c>
      <c r="N20" s="159">
        <v>3</v>
      </c>
      <c r="O20" s="159">
        <v>4</v>
      </c>
      <c r="P20" s="159">
        <v>11</v>
      </c>
      <c r="Q20" s="159">
        <v>4</v>
      </c>
      <c r="R20" s="159">
        <v>2</v>
      </c>
      <c r="S20" s="159">
        <v>5</v>
      </c>
      <c r="T20" s="159">
        <v>0</v>
      </c>
      <c r="U20" s="190">
        <v>1</v>
      </c>
      <c r="V20" s="190">
        <f>+C20+D20+E20+F20</f>
        <v>46</v>
      </c>
      <c r="W20" s="190">
        <f>+G20+H20+I20+J20</f>
        <v>36</v>
      </c>
      <c r="X20" s="190">
        <f>+K20+L20+M20+N20</f>
        <v>27</v>
      </c>
      <c r="Y20" s="190">
        <f>+O20+P20+Q20+R20</f>
        <v>21</v>
      </c>
    </row>
    <row r="21" spans="2:25" ht="14.25">
      <c r="B21" s="154" t="s">
        <v>64</v>
      </c>
      <c r="C21" s="162">
        <v>2</v>
      </c>
      <c r="D21" s="159">
        <v>1</v>
      </c>
      <c r="E21" s="159">
        <v>0</v>
      </c>
      <c r="F21" s="159">
        <v>0</v>
      </c>
      <c r="G21" s="159">
        <v>2</v>
      </c>
      <c r="H21" s="159">
        <v>2</v>
      </c>
      <c r="I21" s="189">
        <v>1</v>
      </c>
      <c r="J21" s="159">
        <v>0</v>
      </c>
      <c r="K21" s="159">
        <v>3</v>
      </c>
      <c r="L21" s="159">
        <v>1</v>
      </c>
      <c r="M21" s="159">
        <v>5</v>
      </c>
      <c r="N21" s="159">
        <v>0</v>
      </c>
      <c r="O21" s="159">
        <v>0</v>
      </c>
      <c r="P21" s="159">
        <v>0</v>
      </c>
      <c r="Q21" s="159">
        <v>1</v>
      </c>
      <c r="R21" s="159">
        <v>0</v>
      </c>
      <c r="S21" s="159">
        <v>0</v>
      </c>
      <c r="T21" s="159">
        <v>0</v>
      </c>
      <c r="U21" s="190">
        <v>0</v>
      </c>
      <c r="V21" s="190">
        <f>+C21+D21+E21+F21</f>
        <v>3</v>
      </c>
      <c r="W21" s="190">
        <f>+G21+H21+I21+J21</f>
        <v>5</v>
      </c>
      <c r="X21" s="190">
        <f>+K21+L21+M21+N21</f>
        <v>9</v>
      </c>
      <c r="Y21" s="190">
        <f>+O21+P21+Q21+R21</f>
        <v>1</v>
      </c>
    </row>
    <row r="22" spans="2:25" ht="14.25">
      <c r="B22" s="154" t="s">
        <v>32</v>
      </c>
      <c r="C22" s="162">
        <v>4</v>
      </c>
      <c r="D22" s="159">
        <v>1</v>
      </c>
      <c r="E22" s="159">
        <v>0</v>
      </c>
      <c r="F22" s="159">
        <v>6</v>
      </c>
      <c r="G22" s="159">
        <v>4</v>
      </c>
      <c r="H22" s="159">
        <v>1</v>
      </c>
      <c r="I22" s="189">
        <v>4</v>
      </c>
      <c r="J22" s="159">
        <v>1</v>
      </c>
      <c r="K22" s="159">
        <v>2</v>
      </c>
      <c r="L22" s="159">
        <v>2</v>
      </c>
      <c r="M22" s="159">
        <v>1</v>
      </c>
      <c r="N22" s="159">
        <v>4</v>
      </c>
      <c r="O22" s="159">
        <v>12</v>
      </c>
      <c r="P22" s="159">
        <v>2</v>
      </c>
      <c r="Q22" s="159">
        <v>0</v>
      </c>
      <c r="R22" s="159">
        <v>1</v>
      </c>
      <c r="S22" s="159">
        <v>1</v>
      </c>
      <c r="T22" s="159">
        <v>1</v>
      </c>
      <c r="U22" s="190">
        <v>1</v>
      </c>
      <c r="V22" s="190">
        <f>+C22+D22+E22+F22</f>
        <v>11</v>
      </c>
      <c r="W22" s="190">
        <f>+G22+H22+I22+J22</f>
        <v>10</v>
      </c>
      <c r="X22" s="190">
        <f>+K22+L22+M22+N22</f>
        <v>9</v>
      </c>
      <c r="Y22" s="190">
        <f>+O22+P22+Q22+R22</f>
        <v>15</v>
      </c>
    </row>
    <row r="23" spans="2:25" ht="14.25">
      <c r="B23" s="154" t="s">
        <v>33</v>
      </c>
      <c r="C23" s="162">
        <v>0</v>
      </c>
      <c r="D23" s="159">
        <v>2</v>
      </c>
      <c r="E23" s="159">
        <v>1</v>
      </c>
      <c r="F23" s="159">
        <v>2</v>
      </c>
      <c r="G23" s="159">
        <v>3</v>
      </c>
      <c r="H23" s="159">
        <v>2</v>
      </c>
      <c r="I23" s="189">
        <v>1</v>
      </c>
      <c r="J23" s="159">
        <v>0</v>
      </c>
      <c r="K23" s="159">
        <v>0</v>
      </c>
      <c r="L23" s="159">
        <v>1</v>
      </c>
      <c r="M23" s="159">
        <v>0</v>
      </c>
      <c r="N23" s="159">
        <v>1</v>
      </c>
      <c r="O23" s="159">
        <v>3</v>
      </c>
      <c r="P23" s="159">
        <v>2</v>
      </c>
      <c r="Q23" s="159">
        <v>0</v>
      </c>
      <c r="R23" s="159">
        <v>0</v>
      </c>
      <c r="S23" s="159">
        <v>1</v>
      </c>
      <c r="T23" s="159">
        <v>0</v>
      </c>
      <c r="U23" s="190">
        <v>0</v>
      </c>
      <c r="V23" s="190">
        <f>+C23+D23+E23+F23</f>
        <v>5</v>
      </c>
      <c r="W23" s="190">
        <f>+G23+H23+I23+J23</f>
        <v>6</v>
      </c>
      <c r="X23" s="190">
        <f>+K23+L23+M23+N23</f>
        <v>2</v>
      </c>
      <c r="Y23" s="190">
        <f>+O23+P23+Q23+R23</f>
        <v>5</v>
      </c>
    </row>
    <row r="24" spans="2:25" ht="14.25">
      <c r="B24" s="154" t="s">
        <v>105</v>
      </c>
      <c r="C24" s="162">
        <v>14</v>
      </c>
      <c r="D24" s="159">
        <v>19</v>
      </c>
      <c r="E24" s="159">
        <v>19</v>
      </c>
      <c r="F24" s="159">
        <v>13</v>
      </c>
      <c r="G24" s="159">
        <v>19</v>
      </c>
      <c r="H24" s="159">
        <v>15</v>
      </c>
      <c r="I24" s="189">
        <v>10</v>
      </c>
      <c r="J24" s="159">
        <v>16</v>
      </c>
      <c r="K24" s="159">
        <v>17</v>
      </c>
      <c r="L24" s="159">
        <v>10</v>
      </c>
      <c r="M24" s="159">
        <v>4</v>
      </c>
      <c r="N24" s="159">
        <v>12</v>
      </c>
      <c r="O24" s="159">
        <v>9</v>
      </c>
      <c r="P24" s="159">
        <v>6</v>
      </c>
      <c r="Q24" s="159">
        <v>3</v>
      </c>
      <c r="R24" s="159">
        <v>4</v>
      </c>
      <c r="S24" s="159">
        <v>0</v>
      </c>
      <c r="T24" s="159">
        <v>2</v>
      </c>
      <c r="U24" s="190">
        <v>1</v>
      </c>
      <c r="V24" s="190">
        <f>+C24+D24+E24+F24</f>
        <v>65</v>
      </c>
      <c r="W24" s="190">
        <f>+G24+H24+I24+J24</f>
        <v>60</v>
      </c>
      <c r="X24" s="190">
        <f>+K24+L24+M24+N24</f>
        <v>43</v>
      </c>
      <c r="Y24" s="190">
        <f>+O24+P24+Q24+R24</f>
        <v>22</v>
      </c>
    </row>
    <row r="25" spans="2:25" ht="14.25">
      <c r="B25" s="154" t="s">
        <v>34</v>
      </c>
      <c r="C25" s="162">
        <v>9</v>
      </c>
      <c r="D25" s="159">
        <v>1</v>
      </c>
      <c r="E25" s="159">
        <v>5</v>
      </c>
      <c r="F25" s="159">
        <v>6</v>
      </c>
      <c r="G25" s="159">
        <v>6</v>
      </c>
      <c r="H25" s="159">
        <v>10</v>
      </c>
      <c r="I25" s="189">
        <v>3</v>
      </c>
      <c r="J25" s="159">
        <v>3</v>
      </c>
      <c r="K25" s="159">
        <v>5</v>
      </c>
      <c r="L25" s="159">
        <v>2</v>
      </c>
      <c r="M25" s="159">
        <v>6</v>
      </c>
      <c r="N25" s="159">
        <v>4</v>
      </c>
      <c r="O25" s="159">
        <v>4</v>
      </c>
      <c r="P25" s="159">
        <v>2</v>
      </c>
      <c r="Q25" s="159">
        <v>1</v>
      </c>
      <c r="R25" s="159">
        <v>3</v>
      </c>
      <c r="S25" s="159">
        <v>1</v>
      </c>
      <c r="T25" s="159">
        <v>5</v>
      </c>
      <c r="U25" s="190">
        <v>1</v>
      </c>
      <c r="V25" s="190">
        <f>+C25+D25+E25+F25</f>
        <v>21</v>
      </c>
      <c r="W25" s="190">
        <f>+G25+H25+I25+J25</f>
        <v>22</v>
      </c>
      <c r="X25" s="190">
        <f>+K25+L25+M25+N25</f>
        <v>17</v>
      </c>
      <c r="Y25" s="190">
        <f>+O25+P25+Q25+R25</f>
        <v>10</v>
      </c>
    </row>
    <row r="26" spans="2:25" ht="14.25">
      <c r="B26" s="154" t="s">
        <v>35</v>
      </c>
      <c r="C26" s="162">
        <v>7</v>
      </c>
      <c r="D26" s="159">
        <v>6</v>
      </c>
      <c r="E26" s="159">
        <v>4</v>
      </c>
      <c r="F26" s="159">
        <v>1</v>
      </c>
      <c r="G26" s="159">
        <v>0</v>
      </c>
      <c r="H26" s="159">
        <v>2</v>
      </c>
      <c r="I26" s="189">
        <v>2</v>
      </c>
      <c r="J26" s="159">
        <v>6</v>
      </c>
      <c r="K26" s="159">
        <v>5</v>
      </c>
      <c r="L26" s="159">
        <v>3</v>
      </c>
      <c r="M26" s="159">
        <v>4</v>
      </c>
      <c r="N26" s="159">
        <v>4</v>
      </c>
      <c r="O26" s="159">
        <v>1</v>
      </c>
      <c r="P26" s="159">
        <v>1</v>
      </c>
      <c r="Q26" s="159">
        <v>0</v>
      </c>
      <c r="R26" s="159">
        <v>2</v>
      </c>
      <c r="S26" s="159">
        <v>1</v>
      </c>
      <c r="T26" s="159">
        <v>1</v>
      </c>
      <c r="U26" s="190">
        <v>1</v>
      </c>
      <c r="V26" s="190">
        <f>+C26+D26+E26+F26</f>
        <v>18</v>
      </c>
      <c r="W26" s="190">
        <f>+G26+H26+I26+J26</f>
        <v>10</v>
      </c>
      <c r="X26" s="190">
        <f>+K26+L26+M26+N26</f>
        <v>16</v>
      </c>
      <c r="Y26" s="190">
        <f>+O26+P26+Q26+R26</f>
        <v>4</v>
      </c>
    </row>
    <row r="27" spans="2:25" ht="14.25">
      <c r="B27" s="154" t="s">
        <v>62</v>
      </c>
      <c r="C27" s="162">
        <v>0</v>
      </c>
      <c r="D27" s="159">
        <v>0</v>
      </c>
      <c r="E27" s="159">
        <v>2</v>
      </c>
      <c r="F27" s="159">
        <v>0</v>
      </c>
      <c r="G27" s="159">
        <v>0</v>
      </c>
      <c r="H27" s="159">
        <v>3</v>
      </c>
      <c r="I27" s="189">
        <v>3</v>
      </c>
      <c r="J27" s="159">
        <v>0</v>
      </c>
      <c r="K27" s="159">
        <v>0</v>
      </c>
      <c r="L27" s="159">
        <v>1</v>
      </c>
      <c r="M27" s="159">
        <v>0</v>
      </c>
      <c r="N27" s="159">
        <v>1</v>
      </c>
      <c r="O27" s="159">
        <v>1</v>
      </c>
      <c r="P27" s="159">
        <v>0</v>
      </c>
      <c r="Q27" s="159">
        <v>0</v>
      </c>
      <c r="R27" s="159">
        <v>0</v>
      </c>
      <c r="S27" s="159">
        <v>2</v>
      </c>
      <c r="T27" s="159">
        <v>1</v>
      </c>
      <c r="U27" s="190">
        <v>1</v>
      </c>
      <c r="V27" s="190">
        <f>+C27+D27+E27+F27</f>
        <v>2</v>
      </c>
      <c r="W27" s="190">
        <f>+G27+H27+I27+J27</f>
        <v>6</v>
      </c>
      <c r="X27" s="190">
        <f>+K27+L27+M27+N27</f>
        <v>2</v>
      </c>
      <c r="Y27" s="190">
        <f>+O27+P27+Q27+R27</f>
        <v>1</v>
      </c>
    </row>
    <row r="28" spans="2:25" ht="14.25">
      <c r="B28" s="154" t="s">
        <v>36</v>
      </c>
      <c r="C28" s="162">
        <v>0</v>
      </c>
      <c r="D28" s="159">
        <v>1</v>
      </c>
      <c r="E28" s="159">
        <v>1</v>
      </c>
      <c r="F28" s="159">
        <v>2</v>
      </c>
      <c r="G28" s="159">
        <v>1</v>
      </c>
      <c r="H28" s="159">
        <v>3</v>
      </c>
      <c r="I28" s="189">
        <v>1</v>
      </c>
      <c r="J28" s="159">
        <v>7</v>
      </c>
      <c r="K28" s="159">
        <v>1</v>
      </c>
      <c r="L28" s="159">
        <v>2</v>
      </c>
      <c r="M28" s="159">
        <v>2</v>
      </c>
      <c r="N28" s="159">
        <v>0</v>
      </c>
      <c r="O28" s="159">
        <v>3</v>
      </c>
      <c r="P28" s="159">
        <v>0</v>
      </c>
      <c r="Q28" s="159">
        <v>2</v>
      </c>
      <c r="R28" s="159">
        <v>0</v>
      </c>
      <c r="S28" s="159">
        <v>2</v>
      </c>
      <c r="T28" s="159">
        <v>1</v>
      </c>
      <c r="U28" s="190">
        <v>1</v>
      </c>
      <c r="V28" s="190">
        <f>+C28+D28+E28+F28</f>
        <v>4</v>
      </c>
      <c r="W28" s="190">
        <f>+G28+H28+I28+J28</f>
        <v>12</v>
      </c>
      <c r="X28" s="190">
        <f>+K28+L28+M28+N28</f>
        <v>5</v>
      </c>
      <c r="Y28" s="190">
        <f>+O28+P28+Q28+R28</f>
        <v>5</v>
      </c>
    </row>
    <row r="29" spans="2:25" ht="14.25">
      <c r="B29" s="154" t="s">
        <v>37</v>
      </c>
      <c r="C29" s="162">
        <v>2</v>
      </c>
      <c r="D29" s="159">
        <v>4</v>
      </c>
      <c r="E29" s="159">
        <v>0</v>
      </c>
      <c r="F29" s="159">
        <v>2</v>
      </c>
      <c r="G29" s="159">
        <v>3</v>
      </c>
      <c r="H29" s="159">
        <v>4</v>
      </c>
      <c r="I29" s="189">
        <v>1</v>
      </c>
      <c r="J29" s="159">
        <v>4</v>
      </c>
      <c r="K29" s="159">
        <v>5</v>
      </c>
      <c r="L29" s="159">
        <v>2</v>
      </c>
      <c r="M29" s="159">
        <v>0</v>
      </c>
      <c r="N29" s="159">
        <v>3</v>
      </c>
      <c r="O29" s="159">
        <v>1</v>
      </c>
      <c r="P29" s="159">
        <v>0</v>
      </c>
      <c r="Q29" s="159">
        <v>0</v>
      </c>
      <c r="R29" s="159">
        <v>1</v>
      </c>
      <c r="S29" s="159">
        <v>0</v>
      </c>
      <c r="T29" s="159">
        <v>0</v>
      </c>
      <c r="U29" s="190">
        <v>0</v>
      </c>
      <c r="V29" s="190">
        <f>+C29+D29+E29+F29</f>
        <v>8</v>
      </c>
      <c r="W29" s="190">
        <f>+G29+H29+I29+J29</f>
        <v>12</v>
      </c>
      <c r="X29" s="190">
        <f>+K29+L29+M29+N29</f>
        <v>10</v>
      </c>
      <c r="Y29" s="190">
        <f>+O29+P29+Q29+R29</f>
        <v>2</v>
      </c>
    </row>
    <row r="30" spans="2:25" ht="14.25">
      <c r="B30" s="154" t="s">
        <v>38</v>
      </c>
      <c r="C30" s="162">
        <v>5</v>
      </c>
      <c r="D30" s="159">
        <v>5</v>
      </c>
      <c r="E30" s="159">
        <v>3</v>
      </c>
      <c r="F30" s="159">
        <v>5</v>
      </c>
      <c r="G30" s="159">
        <v>9</v>
      </c>
      <c r="H30" s="159">
        <v>7</v>
      </c>
      <c r="I30" s="189">
        <v>1</v>
      </c>
      <c r="J30" s="159">
        <v>2</v>
      </c>
      <c r="K30" s="159">
        <v>3</v>
      </c>
      <c r="L30" s="159">
        <v>0</v>
      </c>
      <c r="M30" s="159">
        <v>3</v>
      </c>
      <c r="N30" s="159">
        <v>2</v>
      </c>
      <c r="O30" s="159">
        <v>3</v>
      </c>
      <c r="P30" s="159">
        <v>2</v>
      </c>
      <c r="Q30" s="159">
        <v>3</v>
      </c>
      <c r="R30" s="159">
        <v>3</v>
      </c>
      <c r="S30" s="159">
        <v>1</v>
      </c>
      <c r="T30" s="159">
        <v>0</v>
      </c>
      <c r="U30" s="190">
        <v>1</v>
      </c>
      <c r="V30" s="190">
        <f>+C30+D30+E30+F30</f>
        <v>18</v>
      </c>
      <c r="W30" s="190">
        <f>+G30+H30+I30+J30</f>
        <v>19</v>
      </c>
      <c r="X30" s="190">
        <f>+K30+L30+M30+N30</f>
        <v>8</v>
      </c>
      <c r="Y30" s="190">
        <f>+O30+P30+Q30+R30</f>
        <v>11</v>
      </c>
    </row>
    <row r="31" spans="2:25" ht="14.25">
      <c r="B31" s="154" t="s">
        <v>39</v>
      </c>
      <c r="C31" s="162">
        <v>2</v>
      </c>
      <c r="D31" s="159">
        <v>10</v>
      </c>
      <c r="E31" s="159">
        <v>3</v>
      </c>
      <c r="F31" s="159">
        <v>4</v>
      </c>
      <c r="G31" s="159">
        <v>1</v>
      </c>
      <c r="H31" s="159">
        <v>6</v>
      </c>
      <c r="I31" s="189">
        <v>3</v>
      </c>
      <c r="J31" s="159">
        <v>4</v>
      </c>
      <c r="K31" s="159">
        <v>4</v>
      </c>
      <c r="L31" s="159">
        <v>2</v>
      </c>
      <c r="M31" s="159">
        <v>2</v>
      </c>
      <c r="N31" s="159">
        <v>2</v>
      </c>
      <c r="O31" s="159">
        <v>1</v>
      </c>
      <c r="P31" s="159">
        <v>0</v>
      </c>
      <c r="Q31" s="159">
        <v>1</v>
      </c>
      <c r="R31" s="159">
        <v>1</v>
      </c>
      <c r="S31" s="159">
        <v>2</v>
      </c>
      <c r="T31" s="159">
        <v>0</v>
      </c>
      <c r="U31" s="190">
        <v>1</v>
      </c>
      <c r="V31" s="190">
        <f>+C31+D31+E31+F31</f>
        <v>19</v>
      </c>
      <c r="W31" s="190">
        <f>+G31+H31+I31+J31</f>
        <v>14</v>
      </c>
      <c r="X31" s="190">
        <f>+K31+L31+M31+N31</f>
        <v>10</v>
      </c>
      <c r="Y31" s="190">
        <f>+O31+P31+Q31+R31</f>
        <v>3</v>
      </c>
    </row>
    <row r="32" spans="2:25" ht="14.25">
      <c r="B32" s="154" t="s">
        <v>12</v>
      </c>
      <c r="C32" s="162">
        <v>5</v>
      </c>
      <c r="D32" s="159">
        <v>4</v>
      </c>
      <c r="E32" s="159">
        <v>4</v>
      </c>
      <c r="F32" s="159">
        <v>4</v>
      </c>
      <c r="G32" s="159">
        <v>11</v>
      </c>
      <c r="H32" s="159">
        <v>7</v>
      </c>
      <c r="I32" s="189">
        <v>3</v>
      </c>
      <c r="J32" s="159">
        <v>11</v>
      </c>
      <c r="K32" s="159">
        <v>5</v>
      </c>
      <c r="L32" s="159">
        <v>5</v>
      </c>
      <c r="M32" s="159">
        <v>2</v>
      </c>
      <c r="N32" s="159">
        <v>3</v>
      </c>
      <c r="O32" s="159">
        <v>4</v>
      </c>
      <c r="P32" s="159">
        <v>1</v>
      </c>
      <c r="Q32" s="159">
        <v>3</v>
      </c>
      <c r="R32" s="159">
        <v>2</v>
      </c>
      <c r="S32" s="159">
        <v>2</v>
      </c>
      <c r="T32" s="159">
        <v>2</v>
      </c>
      <c r="U32" s="190">
        <v>0</v>
      </c>
      <c r="V32" s="190">
        <f>+C32+D32+E32+F32</f>
        <v>17</v>
      </c>
      <c r="W32" s="190">
        <f>+G32+H32+I32+J32</f>
        <v>32</v>
      </c>
      <c r="X32" s="190">
        <f>+K32+L32+M32+N32</f>
        <v>15</v>
      </c>
      <c r="Y32" s="190">
        <f>+O32+P32+Q32+R32</f>
        <v>10</v>
      </c>
    </row>
    <row r="33" spans="2:25" ht="14.25">
      <c r="B33" s="154" t="s">
        <v>40</v>
      </c>
      <c r="C33" s="162">
        <v>4</v>
      </c>
      <c r="D33" s="159">
        <v>1</v>
      </c>
      <c r="E33" s="159">
        <v>4</v>
      </c>
      <c r="F33" s="159">
        <v>5</v>
      </c>
      <c r="G33" s="159">
        <v>6</v>
      </c>
      <c r="H33" s="159">
        <v>4</v>
      </c>
      <c r="I33" s="189">
        <v>4</v>
      </c>
      <c r="J33" s="159">
        <v>3</v>
      </c>
      <c r="K33" s="159">
        <v>7</v>
      </c>
      <c r="L33" s="159">
        <v>8</v>
      </c>
      <c r="M33" s="159">
        <v>5</v>
      </c>
      <c r="N33" s="159">
        <v>3</v>
      </c>
      <c r="O33" s="159">
        <v>4</v>
      </c>
      <c r="P33" s="159">
        <v>2</v>
      </c>
      <c r="Q33" s="159">
        <v>1</v>
      </c>
      <c r="R33" s="159">
        <v>4</v>
      </c>
      <c r="S33" s="159">
        <v>0</v>
      </c>
      <c r="T33" s="159">
        <v>2</v>
      </c>
      <c r="U33" s="190">
        <v>2</v>
      </c>
      <c r="V33" s="190">
        <f>+C33+D33+E33+F33</f>
        <v>14</v>
      </c>
      <c r="W33" s="190">
        <f>+G33+H33+I33+J33</f>
        <v>17</v>
      </c>
      <c r="X33" s="190">
        <f>+K33+L33+M33+N33</f>
        <v>23</v>
      </c>
      <c r="Y33" s="190">
        <f>+O33+P33+Q33+R33</f>
        <v>11</v>
      </c>
    </row>
    <row r="34" spans="2:25" ht="14.25">
      <c r="B34" s="154" t="s">
        <v>41</v>
      </c>
      <c r="C34" s="162">
        <v>0</v>
      </c>
      <c r="D34" s="159">
        <v>7</v>
      </c>
      <c r="E34" s="159">
        <v>6</v>
      </c>
      <c r="F34" s="159">
        <v>4</v>
      </c>
      <c r="G34" s="159">
        <v>4</v>
      </c>
      <c r="H34" s="159">
        <v>4</v>
      </c>
      <c r="I34" s="189">
        <v>4</v>
      </c>
      <c r="J34" s="159">
        <v>5</v>
      </c>
      <c r="K34" s="159">
        <v>2</v>
      </c>
      <c r="L34" s="159">
        <v>3</v>
      </c>
      <c r="M34" s="159">
        <v>4</v>
      </c>
      <c r="N34" s="159">
        <v>2</v>
      </c>
      <c r="O34" s="159">
        <v>1</v>
      </c>
      <c r="P34" s="159">
        <v>5</v>
      </c>
      <c r="Q34" s="159">
        <v>7</v>
      </c>
      <c r="R34" s="159">
        <v>7</v>
      </c>
      <c r="S34" s="159">
        <v>4</v>
      </c>
      <c r="T34" s="159">
        <v>6</v>
      </c>
      <c r="U34" s="190">
        <v>5</v>
      </c>
      <c r="V34" s="190">
        <f>+C34+D34+E34+F34</f>
        <v>17</v>
      </c>
      <c r="W34" s="190">
        <f>+G34+H34+I34+J34</f>
        <v>17</v>
      </c>
      <c r="X34" s="190">
        <f>+K34+L34+M34+N34</f>
        <v>11</v>
      </c>
      <c r="Y34" s="190">
        <f>+O34+P34+Q34+R34</f>
        <v>20</v>
      </c>
    </row>
    <row r="35" spans="2:25" ht="12" customHeight="1">
      <c r="B35" s="154" t="s">
        <v>42</v>
      </c>
      <c r="C35" s="162">
        <v>0</v>
      </c>
      <c r="D35" s="159">
        <v>0</v>
      </c>
      <c r="E35" s="159">
        <v>4</v>
      </c>
      <c r="F35" s="159">
        <v>4</v>
      </c>
      <c r="G35" s="159">
        <v>4</v>
      </c>
      <c r="H35" s="159">
        <v>1</v>
      </c>
      <c r="I35" s="189">
        <v>10</v>
      </c>
      <c r="J35" s="159">
        <v>3</v>
      </c>
      <c r="K35" s="159">
        <v>2</v>
      </c>
      <c r="L35" s="159">
        <v>0</v>
      </c>
      <c r="M35" s="159">
        <v>1</v>
      </c>
      <c r="N35" s="159">
        <v>2</v>
      </c>
      <c r="O35" s="159">
        <v>2</v>
      </c>
      <c r="P35" s="159">
        <v>0</v>
      </c>
      <c r="Q35" s="159">
        <v>0</v>
      </c>
      <c r="R35" s="159">
        <v>0</v>
      </c>
      <c r="S35" s="159">
        <v>0</v>
      </c>
      <c r="T35" s="159">
        <v>3</v>
      </c>
      <c r="U35" s="190">
        <v>0</v>
      </c>
      <c r="V35" s="190">
        <f>+C35+D35+E35+F35</f>
        <v>8</v>
      </c>
      <c r="W35" s="190">
        <f>+G35+H35+I35+J35</f>
        <v>18</v>
      </c>
      <c r="X35" s="190">
        <f>+K35+L35+M35+N35</f>
        <v>5</v>
      </c>
      <c r="Y35" s="190">
        <f>+O35+P35+Q35+R35</f>
        <v>2</v>
      </c>
    </row>
    <row r="36" spans="2:25" ht="14.25">
      <c r="B36" s="154" t="s">
        <v>43</v>
      </c>
      <c r="C36" s="162">
        <v>12</v>
      </c>
      <c r="D36" s="159">
        <v>5</v>
      </c>
      <c r="E36" s="159">
        <v>6</v>
      </c>
      <c r="F36" s="159">
        <v>13</v>
      </c>
      <c r="G36" s="159">
        <v>14</v>
      </c>
      <c r="H36" s="159">
        <v>4</v>
      </c>
      <c r="I36" s="189">
        <v>8</v>
      </c>
      <c r="J36" s="159">
        <v>3</v>
      </c>
      <c r="K36" s="159">
        <v>2</v>
      </c>
      <c r="L36" s="159">
        <v>3</v>
      </c>
      <c r="M36" s="159">
        <v>1</v>
      </c>
      <c r="N36" s="159">
        <v>3</v>
      </c>
      <c r="O36" s="159">
        <v>1</v>
      </c>
      <c r="P36" s="159">
        <v>0</v>
      </c>
      <c r="Q36" s="159">
        <v>0</v>
      </c>
      <c r="R36" s="159">
        <v>0</v>
      </c>
      <c r="S36" s="159">
        <v>1</v>
      </c>
      <c r="T36" s="159">
        <v>2</v>
      </c>
      <c r="U36" s="190">
        <v>1</v>
      </c>
      <c r="V36" s="190">
        <f>+C36+D36+E36+F36</f>
        <v>36</v>
      </c>
      <c r="W36" s="190">
        <f>+G36+H36+I36+J36</f>
        <v>29</v>
      </c>
      <c r="X36" s="190">
        <f>+K36+L36+M36+N36</f>
        <v>9</v>
      </c>
      <c r="Y36" s="190">
        <f>+O36+P36+Q36+R36</f>
        <v>1</v>
      </c>
    </row>
    <row r="37" spans="2:25" ht="14.25">
      <c r="B37" s="154" t="s">
        <v>13</v>
      </c>
      <c r="C37" s="162">
        <v>35</v>
      </c>
      <c r="D37" s="159">
        <v>35</v>
      </c>
      <c r="E37" s="159">
        <v>34</v>
      </c>
      <c r="F37" s="159">
        <v>34</v>
      </c>
      <c r="G37" s="159">
        <v>48</v>
      </c>
      <c r="H37" s="159">
        <v>56</v>
      </c>
      <c r="I37" s="189">
        <v>37</v>
      </c>
      <c r="J37" s="159">
        <v>40</v>
      </c>
      <c r="K37" s="159">
        <v>48</v>
      </c>
      <c r="L37" s="159">
        <v>39</v>
      </c>
      <c r="M37" s="159">
        <v>35</v>
      </c>
      <c r="N37" s="159">
        <v>29</v>
      </c>
      <c r="O37" s="159">
        <v>23</v>
      </c>
      <c r="P37" s="159">
        <v>23</v>
      </c>
      <c r="Q37" s="159">
        <v>19</v>
      </c>
      <c r="R37" s="159">
        <v>25</v>
      </c>
      <c r="S37" s="159">
        <v>17</v>
      </c>
      <c r="T37" s="159">
        <v>12</v>
      </c>
      <c r="U37" s="190">
        <v>12</v>
      </c>
      <c r="V37" s="190">
        <f>+C37+D37+E37+F37</f>
        <v>138</v>
      </c>
      <c r="W37" s="190">
        <f>+G37+H37+I37+J37</f>
        <v>181</v>
      </c>
      <c r="X37" s="190">
        <f>+K37+L37+M37+N37</f>
        <v>151</v>
      </c>
      <c r="Y37" s="190">
        <f>+O37+P37+Q37+R37</f>
        <v>90</v>
      </c>
    </row>
    <row r="38" spans="2:25" ht="14.25">
      <c r="B38" s="154" t="s">
        <v>44</v>
      </c>
      <c r="C38" s="162">
        <v>6</v>
      </c>
      <c r="D38" s="159">
        <v>6</v>
      </c>
      <c r="E38" s="159">
        <v>6</v>
      </c>
      <c r="F38" s="159">
        <v>5</v>
      </c>
      <c r="G38" s="159">
        <v>13</v>
      </c>
      <c r="H38" s="159">
        <v>8</v>
      </c>
      <c r="I38" s="189">
        <v>6</v>
      </c>
      <c r="J38" s="159">
        <v>16</v>
      </c>
      <c r="K38" s="159">
        <v>9</v>
      </c>
      <c r="L38" s="159">
        <v>4</v>
      </c>
      <c r="M38" s="159">
        <v>3</v>
      </c>
      <c r="N38" s="159">
        <v>7</v>
      </c>
      <c r="O38" s="159">
        <v>4</v>
      </c>
      <c r="P38" s="159">
        <v>4</v>
      </c>
      <c r="Q38" s="159">
        <v>1</v>
      </c>
      <c r="R38" s="159">
        <v>4</v>
      </c>
      <c r="S38" s="159">
        <v>4</v>
      </c>
      <c r="T38" s="159">
        <v>3</v>
      </c>
      <c r="U38" s="190">
        <v>0</v>
      </c>
      <c r="V38" s="190">
        <f>+C38+D38+E38+F38</f>
        <v>23</v>
      </c>
      <c r="W38" s="190">
        <f>+G38+H38+I38+J38</f>
        <v>43</v>
      </c>
      <c r="X38" s="190">
        <f>+K38+L38+M38+N38</f>
        <v>23</v>
      </c>
      <c r="Y38" s="190">
        <f>+O38+P38+Q38+R38</f>
        <v>13</v>
      </c>
    </row>
    <row r="39" spans="2:25" ht="14.25">
      <c r="B39" s="154" t="s">
        <v>14</v>
      </c>
      <c r="C39" s="162">
        <v>15</v>
      </c>
      <c r="D39" s="159">
        <v>9</v>
      </c>
      <c r="E39" s="159">
        <v>11</v>
      </c>
      <c r="F39" s="159">
        <v>15</v>
      </c>
      <c r="G39" s="159">
        <v>11</v>
      </c>
      <c r="H39" s="159">
        <v>14</v>
      </c>
      <c r="I39" s="189">
        <v>5</v>
      </c>
      <c r="J39" s="159">
        <v>5</v>
      </c>
      <c r="K39" s="159">
        <v>8</v>
      </c>
      <c r="L39" s="159">
        <v>7</v>
      </c>
      <c r="M39" s="159">
        <v>4</v>
      </c>
      <c r="N39" s="159">
        <v>5</v>
      </c>
      <c r="O39" s="159">
        <v>8</v>
      </c>
      <c r="P39" s="159">
        <v>3</v>
      </c>
      <c r="Q39" s="159">
        <v>2</v>
      </c>
      <c r="R39" s="159">
        <v>3</v>
      </c>
      <c r="S39" s="159">
        <v>0</v>
      </c>
      <c r="T39" s="159">
        <v>6</v>
      </c>
      <c r="U39" s="190">
        <v>1</v>
      </c>
      <c r="V39" s="190">
        <f>+C39+D39+E39+F39</f>
        <v>50</v>
      </c>
      <c r="W39" s="190">
        <f>+G39+H39+I39+J39</f>
        <v>35</v>
      </c>
      <c r="X39" s="190">
        <f>+K39+L39+M39+N39</f>
        <v>24</v>
      </c>
      <c r="Y39" s="190">
        <f>+O39+P39+Q39+R39</f>
        <v>16</v>
      </c>
    </row>
    <row r="40" spans="2:25" ht="14.25">
      <c r="B40" s="154" t="s">
        <v>15</v>
      </c>
      <c r="C40" s="162">
        <v>13</v>
      </c>
      <c r="D40" s="159">
        <v>7</v>
      </c>
      <c r="E40" s="159">
        <v>7</v>
      </c>
      <c r="F40" s="159">
        <v>12</v>
      </c>
      <c r="G40" s="159">
        <v>12</v>
      </c>
      <c r="H40" s="159">
        <v>14</v>
      </c>
      <c r="I40" s="189">
        <v>8</v>
      </c>
      <c r="J40" s="159">
        <v>24</v>
      </c>
      <c r="K40" s="159">
        <v>12</v>
      </c>
      <c r="L40" s="159">
        <v>9</v>
      </c>
      <c r="M40" s="159">
        <v>4</v>
      </c>
      <c r="N40" s="159">
        <v>7</v>
      </c>
      <c r="O40" s="159">
        <v>11</v>
      </c>
      <c r="P40" s="159">
        <v>8</v>
      </c>
      <c r="Q40" s="159">
        <v>4</v>
      </c>
      <c r="R40" s="159">
        <v>2</v>
      </c>
      <c r="S40" s="159">
        <v>3</v>
      </c>
      <c r="T40" s="159">
        <v>2</v>
      </c>
      <c r="U40" s="190">
        <v>3</v>
      </c>
      <c r="V40" s="190">
        <f>+C40+D40+E40+F40</f>
        <v>39</v>
      </c>
      <c r="W40" s="190">
        <f>+G40+H40+I40+J40</f>
        <v>58</v>
      </c>
      <c r="X40" s="190">
        <f>+K40+L40+M40+N40</f>
        <v>32</v>
      </c>
      <c r="Y40" s="190">
        <f>+O40+P40+Q40+R40</f>
        <v>25</v>
      </c>
    </row>
    <row r="41" spans="2:25" ht="14.25">
      <c r="B41" s="154" t="s">
        <v>45</v>
      </c>
      <c r="C41" s="162">
        <v>5</v>
      </c>
      <c r="D41" s="159">
        <v>2</v>
      </c>
      <c r="E41" s="159">
        <v>1</v>
      </c>
      <c r="F41" s="159">
        <v>4</v>
      </c>
      <c r="G41" s="159">
        <v>1</v>
      </c>
      <c r="H41" s="159">
        <v>1</v>
      </c>
      <c r="I41" s="189">
        <v>0</v>
      </c>
      <c r="J41" s="159">
        <v>1</v>
      </c>
      <c r="K41" s="159">
        <v>0</v>
      </c>
      <c r="L41" s="159">
        <v>2</v>
      </c>
      <c r="M41" s="159">
        <v>2</v>
      </c>
      <c r="N41" s="159">
        <v>1</v>
      </c>
      <c r="O41" s="159">
        <v>5</v>
      </c>
      <c r="P41" s="159">
        <v>0</v>
      </c>
      <c r="Q41" s="159">
        <v>1</v>
      </c>
      <c r="R41" s="159">
        <v>0</v>
      </c>
      <c r="S41" s="159">
        <v>2</v>
      </c>
      <c r="T41" s="159">
        <v>0</v>
      </c>
      <c r="U41" s="190">
        <v>1</v>
      </c>
      <c r="V41" s="190">
        <f>+C41+D41+E41+F41</f>
        <v>12</v>
      </c>
      <c r="W41" s="190">
        <f>+G41+H41+I41+J41</f>
        <v>3</v>
      </c>
      <c r="X41" s="190">
        <f>+K41+L41+M41+N41</f>
        <v>5</v>
      </c>
      <c r="Y41" s="190">
        <f>+O41+P41+Q41+R41</f>
        <v>6</v>
      </c>
    </row>
    <row r="42" spans="2:25" ht="14.25">
      <c r="B42" s="154" t="s">
        <v>46</v>
      </c>
      <c r="C42" s="162">
        <v>0</v>
      </c>
      <c r="D42" s="159">
        <v>0</v>
      </c>
      <c r="E42" s="159">
        <v>3</v>
      </c>
      <c r="F42" s="159">
        <v>1</v>
      </c>
      <c r="G42" s="159">
        <v>2</v>
      </c>
      <c r="H42" s="159">
        <v>1</v>
      </c>
      <c r="I42" s="189">
        <v>0</v>
      </c>
      <c r="J42" s="159">
        <v>0</v>
      </c>
      <c r="K42" s="159">
        <v>2</v>
      </c>
      <c r="L42" s="159">
        <v>1</v>
      </c>
      <c r="M42" s="159">
        <v>0</v>
      </c>
      <c r="N42" s="159">
        <v>0</v>
      </c>
      <c r="O42" s="159">
        <v>1</v>
      </c>
      <c r="P42" s="159">
        <v>1</v>
      </c>
      <c r="Q42" s="159">
        <v>1</v>
      </c>
      <c r="R42" s="159">
        <v>0</v>
      </c>
      <c r="S42" s="159">
        <v>0</v>
      </c>
      <c r="T42" s="159">
        <v>2</v>
      </c>
      <c r="U42" s="190">
        <v>0</v>
      </c>
      <c r="V42" s="190">
        <f>+C42+D42+E42+F42</f>
        <v>4</v>
      </c>
      <c r="W42" s="190">
        <f>+G42+H42+I42+J42</f>
        <v>3</v>
      </c>
      <c r="X42" s="190">
        <f>+K42+L42+M42+N42</f>
        <v>3</v>
      </c>
      <c r="Y42" s="190">
        <f>+O42+P42+Q42+R42</f>
        <v>3</v>
      </c>
    </row>
    <row r="43" spans="2:25" ht="14.25">
      <c r="B43" s="154" t="s">
        <v>47</v>
      </c>
      <c r="C43" s="162">
        <v>10</v>
      </c>
      <c r="D43" s="159">
        <v>17</v>
      </c>
      <c r="E43" s="159">
        <v>12</v>
      </c>
      <c r="F43" s="159">
        <v>21</v>
      </c>
      <c r="G43" s="159">
        <v>22</v>
      </c>
      <c r="H43" s="159">
        <v>19</v>
      </c>
      <c r="I43" s="189">
        <v>16</v>
      </c>
      <c r="J43" s="159">
        <v>14</v>
      </c>
      <c r="K43" s="159">
        <v>16</v>
      </c>
      <c r="L43" s="159">
        <v>12</v>
      </c>
      <c r="M43" s="159">
        <v>9</v>
      </c>
      <c r="N43" s="159">
        <v>11</v>
      </c>
      <c r="O43" s="159">
        <v>9</v>
      </c>
      <c r="P43" s="159">
        <v>9</v>
      </c>
      <c r="Q43" s="159">
        <v>6</v>
      </c>
      <c r="R43" s="159">
        <v>0</v>
      </c>
      <c r="S43" s="159">
        <v>1</v>
      </c>
      <c r="T43" s="159">
        <v>3</v>
      </c>
      <c r="U43" s="190">
        <v>1</v>
      </c>
      <c r="V43" s="190">
        <f>+C43+D43+E43+F43</f>
        <v>60</v>
      </c>
      <c r="W43" s="190">
        <f>+G43+H43+I43+J43</f>
        <v>71</v>
      </c>
      <c r="X43" s="190">
        <f>+K43+L43+M43+N43</f>
        <v>48</v>
      </c>
      <c r="Y43" s="190">
        <f>+O43+P43+Q43+R43</f>
        <v>24</v>
      </c>
    </row>
    <row r="44" spans="2:25" ht="14.25">
      <c r="B44" s="154" t="s">
        <v>48</v>
      </c>
      <c r="C44" s="162">
        <v>0</v>
      </c>
      <c r="D44" s="159">
        <v>7</v>
      </c>
      <c r="E44" s="159">
        <v>2</v>
      </c>
      <c r="F44" s="159">
        <v>0</v>
      </c>
      <c r="G44" s="159">
        <v>0</v>
      </c>
      <c r="H44" s="159">
        <v>0</v>
      </c>
      <c r="I44" s="189">
        <v>2</v>
      </c>
      <c r="J44" s="159">
        <v>0</v>
      </c>
      <c r="K44" s="159">
        <v>0</v>
      </c>
      <c r="L44" s="159">
        <v>0</v>
      </c>
      <c r="M44" s="159">
        <v>0</v>
      </c>
      <c r="N44" s="159">
        <v>0</v>
      </c>
      <c r="O44" s="159">
        <v>0</v>
      </c>
      <c r="P44" s="159">
        <v>1</v>
      </c>
      <c r="Q44" s="159">
        <v>0</v>
      </c>
      <c r="R44" s="159">
        <v>0</v>
      </c>
      <c r="S44" s="159">
        <v>2</v>
      </c>
      <c r="T44" s="159">
        <v>0</v>
      </c>
      <c r="U44" s="190">
        <v>0</v>
      </c>
      <c r="V44" s="190">
        <f>+C44+D44+E44+F44</f>
        <v>9</v>
      </c>
      <c r="W44" s="190">
        <f>+G44+H44+I44+J44</f>
        <v>2</v>
      </c>
      <c r="X44" s="190">
        <f>+K44+L44+M44+N44</f>
        <v>0</v>
      </c>
      <c r="Y44" s="190">
        <f>+O44+P44+Q44+R44</f>
        <v>1</v>
      </c>
    </row>
    <row r="45" spans="2:25" ht="14.25">
      <c r="B45" s="154" t="s">
        <v>94</v>
      </c>
      <c r="C45" s="162">
        <v>5</v>
      </c>
      <c r="D45" s="159">
        <v>1</v>
      </c>
      <c r="E45" s="159">
        <v>4</v>
      </c>
      <c r="F45" s="159">
        <v>2</v>
      </c>
      <c r="G45" s="159">
        <v>5</v>
      </c>
      <c r="H45" s="159">
        <v>2</v>
      </c>
      <c r="I45" s="189">
        <v>4</v>
      </c>
      <c r="J45" s="159">
        <v>2</v>
      </c>
      <c r="K45" s="159">
        <v>1</v>
      </c>
      <c r="L45" s="159">
        <v>7</v>
      </c>
      <c r="M45" s="159">
        <v>1</v>
      </c>
      <c r="N45" s="159">
        <v>4</v>
      </c>
      <c r="O45" s="159">
        <v>3</v>
      </c>
      <c r="P45" s="159">
        <v>2</v>
      </c>
      <c r="Q45" s="159">
        <v>4</v>
      </c>
      <c r="R45" s="159">
        <v>0</v>
      </c>
      <c r="S45" s="159">
        <v>1</v>
      </c>
      <c r="T45" s="159">
        <v>2</v>
      </c>
      <c r="U45" s="190">
        <v>3</v>
      </c>
      <c r="V45" s="190">
        <f>+C45+D45+E45+F45</f>
        <v>12</v>
      </c>
      <c r="W45" s="190">
        <f>+G45+H45+I45+J45</f>
        <v>13</v>
      </c>
      <c r="X45" s="190">
        <f>+K45+L45+M45+N45</f>
        <v>13</v>
      </c>
      <c r="Y45" s="190">
        <f>+O45+P45+Q45+R45</f>
        <v>9</v>
      </c>
    </row>
    <row r="46" spans="2:25" ht="14.25">
      <c r="B46" s="154" t="s">
        <v>49</v>
      </c>
      <c r="C46" s="162">
        <v>2</v>
      </c>
      <c r="D46" s="159">
        <v>2</v>
      </c>
      <c r="E46" s="159">
        <v>0</v>
      </c>
      <c r="F46" s="159">
        <v>4</v>
      </c>
      <c r="G46" s="159">
        <v>1</v>
      </c>
      <c r="H46" s="159">
        <v>0</v>
      </c>
      <c r="I46" s="189">
        <v>6</v>
      </c>
      <c r="J46" s="159">
        <v>5</v>
      </c>
      <c r="K46" s="159">
        <v>0</v>
      </c>
      <c r="L46" s="159">
        <v>1</v>
      </c>
      <c r="M46" s="159">
        <v>1</v>
      </c>
      <c r="N46" s="159">
        <v>1</v>
      </c>
      <c r="O46" s="159">
        <v>0</v>
      </c>
      <c r="P46" s="159">
        <v>1</v>
      </c>
      <c r="Q46" s="159">
        <v>0</v>
      </c>
      <c r="R46" s="159">
        <v>0</v>
      </c>
      <c r="S46" s="159">
        <v>0</v>
      </c>
      <c r="T46" s="159">
        <v>0</v>
      </c>
      <c r="U46" s="190">
        <v>0</v>
      </c>
      <c r="V46" s="190">
        <f>+C46+D46+E46+F46</f>
        <v>8</v>
      </c>
      <c r="W46" s="190">
        <f>+G46+H46+I46+J46</f>
        <v>12</v>
      </c>
      <c r="X46" s="190">
        <f>+K46+L46+M46+N46</f>
        <v>3</v>
      </c>
      <c r="Y46" s="190">
        <f>+O46+P46+Q46+R46</f>
        <v>1</v>
      </c>
    </row>
    <row r="47" spans="2:25" ht="14.25">
      <c r="B47" s="154" t="s">
        <v>50</v>
      </c>
      <c r="C47" s="162">
        <v>17</v>
      </c>
      <c r="D47" s="159">
        <v>6</v>
      </c>
      <c r="E47" s="159">
        <v>12</v>
      </c>
      <c r="F47" s="159">
        <v>10</v>
      </c>
      <c r="G47" s="159">
        <v>10</v>
      </c>
      <c r="H47" s="159">
        <v>8</v>
      </c>
      <c r="I47" s="189">
        <v>7</v>
      </c>
      <c r="J47" s="159">
        <v>4</v>
      </c>
      <c r="K47" s="159">
        <v>11</v>
      </c>
      <c r="L47" s="159">
        <v>4</v>
      </c>
      <c r="M47" s="159">
        <v>8</v>
      </c>
      <c r="N47" s="159">
        <v>7</v>
      </c>
      <c r="O47" s="159">
        <v>5</v>
      </c>
      <c r="P47" s="159">
        <v>9</v>
      </c>
      <c r="Q47" s="159">
        <v>2</v>
      </c>
      <c r="R47" s="159">
        <v>9</v>
      </c>
      <c r="S47" s="159">
        <v>4</v>
      </c>
      <c r="T47" s="159">
        <v>7</v>
      </c>
      <c r="U47" s="190">
        <v>6</v>
      </c>
      <c r="V47" s="190">
        <f>+C47+D47+E47+F47</f>
        <v>45</v>
      </c>
      <c r="W47" s="190">
        <f>+G47+H47+I47+J47</f>
        <v>29</v>
      </c>
      <c r="X47" s="190">
        <f>+K47+L47+M47+N47</f>
        <v>30</v>
      </c>
      <c r="Y47" s="190">
        <f>+O47+P47+Q47+R47</f>
        <v>25</v>
      </c>
    </row>
    <row r="48" spans="2:25" ht="14.25">
      <c r="B48" s="154" t="s">
        <v>51</v>
      </c>
      <c r="C48" s="162">
        <v>0</v>
      </c>
      <c r="D48" s="159">
        <v>1</v>
      </c>
      <c r="E48" s="159">
        <v>0</v>
      </c>
      <c r="F48" s="159">
        <v>3</v>
      </c>
      <c r="G48" s="159">
        <v>0</v>
      </c>
      <c r="H48" s="159">
        <v>0</v>
      </c>
      <c r="I48" s="189">
        <v>0</v>
      </c>
      <c r="J48" s="159">
        <v>0</v>
      </c>
      <c r="K48" s="159">
        <v>0</v>
      </c>
      <c r="L48" s="159">
        <v>0</v>
      </c>
      <c r="M48" s="159">
        <v>0</v>
      </c>
      <c r="N48" s="159">
        <v>0</v>
      </c>
      <c r="O48" s="159">
        <v>0</v>
      </c>
      <c r="P48" s="159">
        <v>0</v>
      </c>
      <c r="Q48" s="159">
        <v>0</v>
      </c>
      <c r="R48" s="159">
        <v>0</v>
      </c>
      <c r="S48" s="159">
        <v>0</v>
      </c>
      <c r="T48" s="159">
        <v>0</v>
      </c>
      <c r="U48" s="190">
        <v>0</v>
      </c>
      <c r="V48" s="190">
        <f>+C48+D48+E48+F48</f>
        <v>4</v>
      </c>
      <c r="W48" s="190">
        <f>+G48+H48+I48+J48</f>
        <v>0</v>
      </c>
      <c r="X48" s="190">
        <f>+K48+L48+M48+N48</f>
        <v>0</v>
      </c>
      <c r="Y48" s="190">
        <f>+O48+P48+Q48+R48</f>
        <v>0</v>
      </c>
    </row>
    <row r="49" spans="2:25" ht="14.25">
      <c r="B49" s="154" t="s">
        <v>52</v>
      </c>
      <c r="C49" s="162">
        <v>7</v>
      </c>
      <c r="D49" s="159">
        <v>8</v>
      </c>
      <c r="E49" s="159">
        <v>4</v>
      </c>
      <c r="F49" s="159">
        <v>8</v>
      </c>
      <c r="G49" s="159">
        <v>6</v>
      </c>
      <c r="H49" s="159">
        <v>5</v>
      </c>
      <c r="I49" s="189">
        <v>1</v>
      </c>
      <c r="J49" s="159">
        <v>3</v>
      </c>
      <c r="K49" s="159">
        <v>1</v>
      </c>
      <c r="L49" s="159">
        <v>6</v>
      </c>
      <c r="M49" s="159">
        <v>3</v>
      </c>
      <c r="N49" s="159">
        <v>7</v>
      </c>
      <c r="O49" s="159">
        <v>4</v>
      </c>
      <c r="P49" s="159">
        <v>5</v>
      </c>
      <c r="Q49" s="159">
        <v>4</v>
      </c>
      <c r="R49" s="159">
        <v>1</v>
      </c>
      <c r="S49" s="159">
        <v>1</v>
      </c>
      <c r="T49" s="159">
        <v>1</v>
      </c>
      <c r="U49" s="190">
        <v>4</v>
      </c>
      <c r="V49" s="190">
        <f>+C49+D49+E49+F49</f>
        <v>27</v>
      </c>
      <c r="W49" s="190">
        <f>+G49+H49+I49+J49</f>
        <v>15</v>
      </c>
      <c r="X49" s="190">
        <f>+K49+L49+M49+N49</f>
        <v>17</v>
      </c>
      <c r="Y49" s="190">
        <f>+O49+P49+Q49+R49</f>
        <v>14</v>
      </c>
    </row>
    <row r="50" spans="2:25" ht="14.25">
      <c r="B50" s="154" t="s">
        <v>53</v>
      </c>
      <c r="C50" s="162">
        <v>2</v>
      </c>
      <c r="D50" s="159">
        <v>0</v>
      </c>
      <c r="E50" s="159">
        <v>4</v>
      </c>
      <c r="F50" s="159">
        <v>1</v>
      </c>
      <c r="G50" s="159">
        <v>0</v>
      </c>
      <c r="H50" s="159">
        <v>0</v>
      </c>
      <c r="I50" s="189">
        <v>0</v>
      </c>
      <c r="J50" s="159">
        <v>0</v>
      </c>
      <c r="K50" s="159">
        <v>0</v>
      </c>
      <c r="L50" s="159">
        <v>1</v>
      </c>
      <c r="M50" s="159">
        <v>0</v>
      </c>
      <c r="N50" s="159">
        <v>0</v>
      </c>
      <c r="O50" s="159">
        <v>0</v>
      </c>
      <c r="P50" s="159">
        <v>0</v>
      </c>
      <c r="Q50" s="159">
        <v>0</v>
      </c>
      <c r="R50" s="159">
        <v>0</v>
      </c>
      <c r="S50" s="159">
        <v>0</v>
      </c>
      <c r="T50" s="159">
        <v>0</v>
      </c>
      <c r="U50" s="190">
        <v>0</v>
      </c>
      <c r="V50" s="190">
        <f>+C50+D50+E50+F50</f>
        <v>7</v>
      </c>
      <c r="W50" s="190">
        <f>+G50+H50+I50+J50</f>
        <v>0</v>
      </c>
      <c r="X50" s="190">
        <f>+K50+L50+M50+N50</f>
        <v>1</v>
      </c>
      <c r="Y50" s="190">
        <f>+O50+P50+Q50+R50</f>
        <v>0</v>
      </c>
    </row>
    <row r="51" spans="2:25" ht="14.25">
      <c r="B51" s="154" t="s">
        <v>54</v>
      </c>
      <c r="C51" s="162">
        <v>8</v>
      </c>
      <c r="D51" s="159">
        <v>23</v>
      </c>
      <c r="E51" s="159">
        <v>0</v>
      </c>
      <c r="F51" s="159">
        <v>17</v>
      </c>
      <c r="G51" s="159">
        <v>6</v>
      </c>
      <c r="H51" s="159">
        <v>10</v>
      </c>
      <c r="I51" s="189">
        <v>2</v>
      </c>
      <c r="J51" s="159">
        <v>18</v>
      </c>
      <c r="K51" s="159">
        <v>11</v>
      </c>
      <c r="L51" s="159">
        <v>7</v>
      </c>
      <c r="M51" s="159">
        <v>7</v>
      </c>
      <c r="N51" s="159">
        <v>2</v>
      </c>
      <c r="O51" s="159">
        <v>3</v>
      </c>
      <c r="P51" s="159">
        <v>4</v>
      </c>
      <c r="Q51" s="159">
        <v>0</v>
      </c>
      <c r="R51" s="159">
        <v>5</v>
      </c>
      <c r="S51" s="159">
        <v>1</v>
      </c>
      <c r="T51" s="159">
        <v>1</v>
      </c>
      <c r="U51" s="190">
        <v>1</v>
      </c>
      <c r="V51" s="190">
        <f>+C51+D51+E51+F51</f>
        <v>48</v>
      </c>
      <c r="W51" s="190">
        <f>+G51+H51+I51+J51</f>
        <v>36</v>
      </c>
      <c r="X51" s="190">
        <f>+K51+L51+M51+N51</f>
        <v>27</v>
      </c>
      <c r="Y51" s="190">
        <f>+O51+P51+Q51+R51</f>
        <v>12</v>
      </c>
    </row>
    <row r="52" spans="2:25" ht="14.25">
      <c r="B52" s="154" t="s">
        <v>16</v>
      </c>
      <c r="C52" s="162">
        <v>24</v>
      </c>
      <c r="D52" s="159">
        <v>39</v>
      </c>
      <c r="E52" s="159">
        <v>28</v>
      </c>
      <c r="F52" s="159">
        <v>29</v>
      </c>
      <c r="G52" s="159">
        <v>28</v>
      </c>
      <c r="H52" s="159">
        <v>46</v>
      </c>
      <c r="I52" s="189">
        <v>26</v>
      </c>
      <c r="J52" s="159">
        <v>21</v>
      </c>
      <c r="K52" s="159">
        <v>20</v>
      </c>
      <c r="L52" s="159">
        <v>20</v>
      </c>
      <c r="M52" s="159">
        <v>22</v>
      </c>
      <c r="N52" s="159">
        <v>23</v>
      </c>
      <c r="O52" s="159">
        <v>19</v>
      </c>
      <c r="P52" s="159">
        <v>13</v>
      </c>
      <c r="Q52" s="159">
        <v>14</v>
      </c>
      <c r="R52" s="159">
        <v>15</v>
      </c>
      <c r="S52" s="159">
        <v>12</v>
      </c>
      <c r="T52" s="159">
        <v>20</v>
      </c>
      <c r="U52" s="190">
        <v>10</v>
      </c>
      <c r="V52" s="190">
        <f>+C52+D52+E52+F52</f>
        <v>120</v>
      </c>
      <c r="W52" s="190">
        <f>+G52+H52+I52+J52</f>
        <v>121</v>
      </c>
      <c r="X52" s="190">
        <f>+K52+L52+M52+N52</f>
        <v>85</v>
      </c>
      <c r="Y52" s="190">
        <f>+O52+P52+Q52+R52</f>
        <v>61</v>
      </c>
    </row>
    <row r="53" spans="2:25" ht="14.25">
      <c r="B53" s="154" t="s">
        <v>55</v>
      </c>
      <c r="C53" s="162">
        <v>7</v>
      </c>
      <c r="D53" s="159">
        <v>7</v>
      </c>
      <c r="E53" s="159">
        <v>6</v>
      </c>
      <c r="F53" s="159">
        <v>5</v>
      </c>
      <c r="G53" s="159">
        <v>9</v>
      </c>
      <c r="H53" s="159">
        <v>7</v>
      </c>
      <c r="I53" s="189">
        <v>10</v>
      </c>
      <c r="J53" s="159">
        <v>8</v>
      </c>
      <c r="K53" s="159">
        <v>5</v>
      </c>
      <c r="L53" s="159">
        <v>5</v>
      </c>
      <c r="M53" s="159">
        <v>2</v>
      </c>
      <c r="N53" s="159">
        <v>2</v>
      </c>
      <c r="O53" s="159">
        <v>2</v>
      </c>
      <c r="P53" s="159">
        <v>5</v>
      </c>
      <c r="Q53" s="159">
        <v>1</v>
      </c>
      <c r="R53" s="159">
        <v>2</v>
      </c>
      <c r="S53" s="159">
        <v>1</v>
      </c>
      <c r="T53" s="159">
        <v>2</v>
      </c>
      <c r="U53" s="190">
        <v>0</v>
      </c>
      <c r="V53" s="190">
        <f>+C53+D53+E53+F53</f>
        <v>25</v>
      </c>
      <c r="W53" s="190">
        <f>+G53+H53+I53+J53</f>
        <v>34</v>
      </c>
      <c r="X53" s="190">
        <f>+K53+L53+M53+N53</f>
        <v>14</v>
      </c>
      <c r="Y53" s="190">
        <f>+O53+P53+Q53+R53</f>
        <v>10</v>
      </c>
    </row>
    <row r="54" spans="2:25" ht="14.25">
      <c r="B54" s="154" t="s">
        <v>56</v>
      </c>
      <c r="C54" s="162">
        <v>1</v>
      </c>
      <c r="D54" s="159">
        <v>1</v>
      </c>
      <c r="E54" s="159">
        <v>0</v>
      </c>
      <c r="F54" s="159">
        <v>0</v>
      </c>
      <c r="G54" s="159">
        <v>0</v>
      </c>
      <c r="H54" s="159">
        <v>0</v>
      </c>
      <c r="I54" s="189">
        <v>3</v>
      </c>
      <c r="J54" s="159">
        <v>4</v>
      </c>
      <c r="K54" s="159">
        <v>2</v>
      </c>
      <c r="L54" s="159">
        <v>0</v>
      </c>
      <c r="M54" s="159">
        <v>3</v>
      </c>
      <c r="N54" s="159">
        <v>4</v>
      </c>
      <c r="O54" s="159">
        <v>5</v>
      </c>
      <c r="P54" s="159">
        <v>1</v>
      </c>
      <c r="Q54" s="159">
        <v>0</v>
      </c>
      <c r="R54" s="159">
        <v>0</v>
      </c>
      <c r="S54" s="159">
        <v>0</v>
      </c>
      <c r="T54" s="159">
        <v>0</v>
      </c>
      <c r="U54" s="190">
        <v>0</v>
      </c>
      <c r="V54" s="190">
        <f>+C54+D54+E54+F54</f>
        <v>2</v>
      </c>
      <c r="W54" s="190">
        <f>+G54+H54+I54+J54</f>
        <v>7</v>
      </c>
      <c r="X54" s="190">
        <f>+K54+L54+M54+N54</f>
        <v>9</v>
      </c>
      <c r="Y54" s="190">
        <f>+O54+P54+Q54+R54</f>
        <v>6</v>
      </c>
    </row>
    <row r="55" spans="2:25" ht="15" thickBot="1">
      <c r="B55" s="155" t="s">
        <v>57</v>
      </c>
      <c r="C55" s="166">
        <v>11</v>
      </c>
      <c r="D55" s="165">
        <v>12</v>
      </c>
      <c r="E55" s="165">
        <v>10</v>
      </c>
      <c r="F55" s="165">
        <v>10</v>
      </c>
      <c r="G55" s="165">
        <v>12</v>
      </c>
      <c r="H55" s="165">
        <v>15</v>
      </c>
      <c r="I55" s="191">
        <v>7</v>
      </c>
      <c r="J55" s="165">
        <v>10</v>
      </c>
      <c r="K55" s="165">
        <v>15</v>
      </c>
      <c r="L55" s="165">
        <v>12</v>
      </c>
      <c r="M55" s="165">
        <v>7</v>
      </c>
      <c r="N55" s="165">
        <v>1</v>
      </c>
      <c r="O55" s="165">
        <v>7</v>
      </c>
      <c r="P55" s="165">
        <v>9</v>
      </c>
      <c r="Q55" s="165">
        <v>4</v>
      </c>
      <c r="R55" s="165">
        <v>3</v>
      </c>
      <c r="S55" s="165">
        <v>2</v>
      </c>
      <c r="T55" s="165">
        <v>4</v>
      </c>
      <c r="U55" s="192">
        <v>0</v>
      </c>
      <c r="V55" s="192">
        <f>+C55+D55+E55+F55</f>
        <v>43</v>
      </c>
      <c r="W55" s="192">
        <f>+G55+H55+I55+J55</f>
        <v>44</v>
      </c>
      <c r="X55" s="192">
        <f>+K55+L55+M55+N55</f>
        <v>35</v>
      </c>
      <c r="Y55" s="192">
        <f>+O55+P55+Q55+R55</f>
        <v>23</v>
      </c>
    </row>
    <row r="56" spans="2:25" ht="15" thickBot="1">
      <c r="B56" s="156" t="s">
        <v>65</v>
      </c>
      <c r="C56" s="169">
        <f>SUM(C6:C55)</f>
        <v>453</v>
      </c>
      <c r="D56" s="169">
        <f>SUM(D6:D55)</f>
        <v>492</v>
      </c>
      <c r="E56" s="169">
        <f>SUM(E6:E55)</f>
        <v>376</v>
      </c>
      <c r="F56" s="169">
        <f>SUM(F6:F55)</f>
        <v>488</v>
      </c>
      <c r="G56" s="169">
        <f>SUM(G6:G55)</f>
        <v>498</v>
      </c>
      <c r="H56" s="169">
        <f aca="true" t="shared" si="0" ref="H56:M56">SUM(H6:H55)</f>
        <v>493</v>
      </c>
      <c r="I56" s="171">
        <f t="shared" si="0"/>
        <v>371</v>
      </c>
      <c r="J56" s="193">
        <f t="shared" si="0"/>
        <v>420</v>
      </c>
      <c r="K56" s="193">
        <f t="shared" si="0"/>
        <v>363</v>
      </c>
      <c r="L56" s="193">
        <f t="shared" si="0"/>
        <v>337</v>
      </c>
      <c r="M56" s="193">
        <f t="shared" si="0"/>
        <v>252</v>
      </c>
      <c r="N56" s="193">
        <f aca="true" t="shared" si="1" ref="N56:V56">SUM(N6:N55)</f>
        <v>280</v>
      </c>
      <c r="O56" s="193">
        <f t="shared" si="1"/>
        <v>257</v>
      </c>
      <c r="P56" s="193">
        <f t="shared" si="1"/>
        <v>224</v>
      </c>
      <c r="Q56" s="193">
        <f t="shared" si="1"/>
        <v>152</v>
      </c>
      <c r="R56" s="193">
        <f t="shared" si="1"/>
        <v>176</v>
      </c>
      <c r="S56" s="193">
        <f>SUM(S6:S55)</f>
        <v>148</v>
      </c>
      <c r="T56" s="193">
        <f>SUM(T6:T55)</f>
        <v>143</v>
      </c>
      <c r="U56" s="193">
        <f>SUM(U6:U55)</f>
        <v>102</v>
      </c>
      <c r="V56" s="169">
        <f t="shared" si="1"/>
        <v>1809</v>
      </c>
      <c r="W56" s="171">
        <f>+G56+H56+I56+J56</f>
        <v>1782</v>
      </c>
      <c r="X56" s="171">
        <f>+K56+L56+M56+N56</f>
        <v>1232</v>
      </c>
      <c r="Y56" s="171">
        <f>+O56+P56+Q56+R56</f>
        <v>809</v>
      </c>
    </row>
    <row r="58" spans="2:5" ht="30" customHeight="1">
      <c r="B58" s="255" t="s">
        <v>189</v>
      </c>
      <c r="C58" s="255"/>
      <c r="D58" s="255"/>
      <c r="E58" s="255"/>
    </row>
    <row r="59" ht="13.5" thickBot="1"/>
    <row r="60" spans="3:20" ht="36" customHeight="1" thickBot="1">
      <c r="C60" s="152" t="s">
        <v>161</v>
      </c>
      <c r="D60" s="152" t="s">
        <v>167</v>
      </c>
      <c r="E60" s="152" t="s">
        <v>169</v>
      </c>
      <c r="F60" s="152" t="s">
        <v>172</v>
      </c>
      <c r="G60" s="152" t="s">
        <v>176</v>
      </c>
      <c r="H60" s="152" t="s">
        <v>178</v>
      </c>
      <c r="I60" s="152" t="s">
        <v>194</v>
      </c>
      <c r="J60" s="152" t="s">
        <v>199</v>
      </c>
      <c r="K60" s="152" t="s">
        <v>202</v>
      </c>
      <c r="L60" s="152" t="s">
        <v>205</v>
      </c>
      <c r="M60" s="152" t="s">
        <v>208</v>
      </c>
      <c r="N60" s="152" t="s">
        <v>213</v>
      </c>
      <c r="O60" s="152" t="s">
        <v>216</v>
      </c>
      <c r="P60" s="152" t="s">
        <v>219</v>
      </c>
      <c r="Q60" s="152" t="s">
        <v>225</v>
      </c>
      <c r="R60" s="152" t="s">
        <v>173</v>
      </c>
      <c r="S60" s="152" t="s">
        <v>198</v>
      </c>
      <c r="T60" s="152" t="s">
        <v>212</v>
      </c>
    </row>
    <row r="61" spans="2:20" ht="14.25">
      <c r="B61" s="144" t="s">
        <v>21</v>
      </c>
      <c r="C61" s="172">
        <f aca="true" t="shared" si="2" ref="C61:I111">+(G6-C6)/C6</f>
        <v>-0.7</v>
      </c>
      <c r="D61" s="173">
        <f t="shared" si="2"/>
        <v>-0.5142857142857142</v>
      </c>
      <c r="E61" s="173">
        <f t="shared" si="2"/>
        <v>0</v>
      </c>
      <c r="F61" s="173">
        <f t="shared" si="2"/>
        <v>0.07692307692307693</v>
      </c>
      <c r="G61" s="173">
        <f t="shared" si="2"/>
        <v>0.5</v>
      </c>
      <c r="H61" s="173">
        <f t="shared" si="2"/>
        <v>-0.35294117647058826</v>
      </c>
      <c r="I61" s="173">
        <f t="shared" si="2"/>
        <v>-0.4666666666666667</v>
      </c>
      <c r="J61" s="173">
        <f aca="true" t="shared" si="3" ref="J61:Q111">+(N6-J6)/J6</f>
        <v>-0.5714285714285714</v>
      </c>
      <c r="K61" s="173">
        <f t="shared" si="3"/>
        <v>0</v>
      </c>
      <c r="L61" s="173">
        <f t="shared" si="3"/>
        <v>-0.2727272727272727</v>
      </c>
      <c r="M61" s="173">
        <f t="shared" si="3"/>
        <v>-0.375</v>
      </c>
      <c r="N61" s="173">
        <f t="shared" si="3"/>
        <v>-0.3333333333333333</v>
      </c>
      <c r="O61" s="173">
        <f t="shared" si="3"/>
        <v>-0.1111111111111111</v>
      </c>
      <c r="P61" s="173">
        <f t="shared" si="3"/>
        <v>-0.5</v>
      </c>
      <c r="Q61" s="173">
        <f t="shared" si="3"/>
        <v>-0.8</v>
      </c>
      <c r="R61" s="175">
        <f aca="true" t="shared" si="4" ref="R61:T76">+(W6-V6)/V6</f>
        <v>-0.37349397590361444</v>
      </c>
      <c r="S61" s="175">
        <f t="shared" si="4"/>
        <v>-0.34615384615384615</v>
      </c>
      <c r="T61" s="175">
        <f t="shared" si="4"/>
        <v>-0.23529411764705882</v>
      </c>
    </row>
    <row r="62" spans="2:20" ht="14.25">
      <c r="B62" s="145" t="s">
        <v>22</v>
      </c>
      <c r="C62" s="176">
        <f t="shared" si="2"/>
        <v>2</v>
      </c>
      <c r="D62" s="174">
        <f t="shared" si="2"/>
        <v>2</v>
      </c>
      <c r="E62" s="174">
        <f t="shared" si="2"/>
        <v>0.5</v>
      </c>
      <c r="F62" s="174">
        <f t="shared" si="2"/>
        <v>0.5</v>
      </c>
      <c r="G62" s="174">
        <f t="shared" si="2"/>
        <v>-1</v>
      </c>
      <c r="H62" s="174">
        <f t="shared" si="2"/>
        <v>-1</v>
      </c>
      <c r="I62" s="174">
        <f t="shared" si="2"/>
        <v>-0.6666666666666666</v>
      </c>
      <c r="J62" s="174">
        <f t="shared" si="3"/>
        <v>-0.3333333333333333</v>
      </c>
      <c r="K62" s="174"/>
      <c r="L62" s="174"/>
      <c r="M62" s="174">
        <f t="shared" si="3"/>
        <v>-1</v>
      </c>
      <c r="N62" s="174">
        <f t="shared" si="3"/>
        <v>-0.75</v>
      </c>
      <c r="O62" s="174">
        <f t="shared" si="3"/>
        <v>-0.5</v>
      </c>
      <c r="P62" s="174"/>
      <c r="Q62" s="174"/>
      <c r="R62" s="177">
        <f t="shared" si="4"/>
        <v>1</v>
      </c>
      <c r="S62" s="177">
        <f t="shared" si="4"/>
        <v>-0.7222222222222222</v>
      </c>
      <c r="T62" s="177">
        <f t="shared" si="4"/>
        <v>-0.4</v>
      </c>
    </row>
    <row r="63" spans="2:20" ht="14.25">
      <c r="B63" s="145" t="s">
        <v>23</v>
      </c>
      <c r="C63" s="176">
        <f t="shared" si="2"/>
        <v>0.5714285714285714</v>
      </c>
      <c r="D63" s="174">
        <f t="shared" si="2"/>
        <v>0.1</v>
      </c>
      <c r="E63" s="174">
        <f t="shared" si="2"/>
        <v>-0.4166666666666667</v>
      </c>
      <c r="F63" s="174">
        <f t="shared" si="2"/>
        <v>-0.631578947368421</v>
      </c>
      <c r="G63" s="174">
        <f t="shared" si="2"/>
        <v>-0.7272727272727273</v>
      </c>
      <c r="H63" s="174">
        <f t="shared" si="2"/>
        <v>-0.7272727272727273</v>
      </c>
      <c r="I63" s="174">
        <f t="shared" si="2"/>
        <v>-1</v>
      </c>
      <c r="J63" s="174">
        <f t="shared" si="3"/>
        <v>-0.42857142857142855</v>
      </c>
      <c r="K63" s="174">
        <f t="shared" si="3"/>
        <v>-0.3333333333333333</v>
      </c>
      <c r="L63" s="174">
        <f t="shared" si="3"/>
        <v>0</v>
      </c>
      <c r="M63" s="174"/>
      <c r="N63" s="174">
        <f t="shared" si="3"/>
        <v>-0.75</v>
      </c>
      <c r="O63" s="174">
        <f t="shared" si="3"/>
        <v>0</v>
      </c>
      <c r="P63" s="174">
        <f t="shared" si="3"/>
        <v>-0.6666666666666666</v>
      </c>
      <c r="Q63" s="174">
        <f aca="true" t="shared" si="5" ref="Q63:Q111">+(U8-Q8)/Q8</f>
        <v>-0.5</v>
      </c>
      <c r="R63" s="177">
        <f t="shared" si="4"/>
        <v>-0.25</v>
      </c>
      <c r="S63" s="177">
        <f t="shared" si="4"/>
        <v>-0.7222222222222222</v>
      </c>
      <c r="T63" s="177">
        <f t="shared" si="4"/>
        <v>-0.2</v>
      </c>
    </row>
    <row r="64" spans="2:20" ht="14.25">
      <c r="B64" s="145" t="s">
        <v>24</v>
      </c>
      <c r="C64" s="176">
        <f t="shared" si="2"/>
        <v>1</v>
      </c>
      <c r="D64" s="174">
        <f t="shared" si="2"/>
        <v>1</v>
      </c>
      <c r="E64" s="174"/>
      <c r="F64" s="174">
        <f t="shared" si="2"/>
        <v>-0.6</v>
      </c>
      <c r="G64" s="174">
        <f t="shared" si="2"/>
        <v>-0.5</v>
      </c>
      <c r="H64" s="174">
        <f t="shared" si="2"/>
        <v>-1</v>
      </c>
      <c r="I64" s="174">
        <f t="shared" si="2"/>
        <v>-0.5</v>
      </c>
      <c r="J64" s="174">
        <f t="shared" si="3"/>
        <v>-1</v>
      </c>
      <c r="K64" s="174">
        <f t="shared" si="3"/>
        <v>0</v>
      </c>
      <c r="L64" s="174"/>
      <c r="M64" s="174">
        <f t="shared" si="3"/>
        <v>-1</v>
      </c>
      <c r="N64" s="174"/>
      <c r="O64" s="174">
        <f t="shared" si="3"/>
        <v>-1</v>
      </c>
      <c r="P64" s="174"/>
      <c r="Q64" s="174"/>
      <c r="R64" s="177">
        <f t="shared" si="4"/>
        <v>0.14285714285714285</v>
      </c>
      <c r="S64" s="177">
        <f t="shared" si="4"/>
        <v>-0.75</v>
      </c>
      <c r="T64" s="177">
        <f t="shared" si="4"/>
        <v>-0.5</v>
      </c>
    </row>
    <row r="65" spans="2:20" ht="14.25">
      <c r="B65" s="145" t="s">
        <v>104</v>
      </c>
      <c r="C65" s="176">
        <f t="shared" si="2"/>
        <v>0.3333333333333333</v>
      </c>
      <c r="D65" s="174">
        <f t="shared" si="2"/>
        <v>0.875</v>
      </c>
      <c r="E65" s="174">
        <f t="shared" si="2"/>
        <v>1.1666666666666667</v>
      </c>
      <c r="F65" s="174">
        <f t="shared" si="2"/>
        <v>-0.18181818181818182</v>
      </c>
      <c r="G65" s="174">
        <f t="shared" si="2"/>
        <v>-0.4375</v>
      </c>
      <c r="H65" s="174">
        <f t="shared" si="2"/>
        <v>-0.26666666666666666</v>
      </c>
      <c r="I65" s="174">
        <f t="shared" si="2"/>
        <v>-0.9230769230769231</v>
      </c>
      <c r="J65" s="174">
        <f t="shared" si="3"/>
        <v>-0.2222222222222222</v>
      </c>
      <c r="K65" s="174">
        <f t="shared" si="3"/>
        <v>-0.4444444444444444</v>
      </c>
      <c r="L65" s="174">
        <f t="shared" si="3"/>
        <v>-0.9090909090909091</v>
      </c>
      <c r="M65" s="174">
        <f t="shared" si="3"/>
        <v>2</v>
      </c>
      <c r="N65" s="174">
        <f t="shared" si="3"/>
        <v>-0.7142857142857143</v>
      </c>
      <c r="O65" s="174">
        <f t="shared" si="3"/>
        <v>-1</v>
      </c>
      <c r="P65" s="174">
        <f t="shared" si="3"/>
        <v>-1</v>
      </c>
      <c r="Q65" s="174">
        <f t="shared" si="5"/>
        <v>-0.6666666666666666</v>
      </c>
      <c r="R65" s="177">
        <f t="shared" si="4"/>
        <v>0.43243243243243246</v>
      </c>
      <c r="S65" s="177">
        <f t="shared" si="4"/>
        <v>-0.4716981132075472</v>
      </c>
      <c r="T65" s="177">
        <f t="shared" si="4"/>
        <v>-0.6071428571428571</v>
      </c>
    </row>
    <row r="66" spans="2:20" ht="14.25">
      <c r="B66" s="145" t="s">
        <v>8</v>
      </c>
      <c r="C66" s="176">
        <f t="shared" si="2"/>
        <v>0.8888888888888888</v>
      </c>
      <c r="D66" s="174">
        <f t="shared" si="2"/>
        <v>0.047619047619047616</v>
      </c>
      <c r="E66" s="174">
        <f t="shared" si="2"/>
        <v>0.8333333333333334</v>
      </c>
      <c r="F66" s="174">
        <f t="shared" si="2"/>
        <v>0.9166666666666666</v>
      </c>
      <c r="G66" s="174">
        <f t="shared" si="2"/>
        <v>-0.7058823529411765</v>
      </c>
      <c r="H66" s="174">
        <f t="shared" si="2"/>
        <v>-0.9090909090909091</v>
      </c>
      <c r="I66" s="174">
        <f aca="true" t="shared" si="6" ref="I66:I111">+(M11-I11)/I11</f>
        <v>-0.36363636363636365</v>
      </c>
      <c r="J66" s="174">
        <f t="shared" si="3"/>
        <v>-0.6956521739130435</v>
      </c>
      <c r="K66" s="174">
        <f t="shared" si="3"/>
        <v>0.2</v>
      </c>
      <c r="L66" s="174">
        <f t="shared" si="3"/>
        <v>3.5</v>
      </c>
      <c r="M66" s="174">
        <f t="shared" si="3"/>
        <v>0</v>
      </c>
      <c r="N66" s="174">
        <f t="shared" si="3"/>
        <v>0.2857142857142857</v>
      </c>
      <c r="O66" s="174">
        <f t="shared" si="3"/>
        <v>0.3333333333333333</v>
      </c>
      <c r="P66" s="174">
        <f t="shared" si="3"/>
        <v>-0.4444444444444444</v>
      </c>
      <c r="Q66" s="174">
        <f t="shared" si="5"/>
        <v>-0.5714285714285714</v>
      </c>
      <c r="R66" s="177">
        <f t="shared" si="4"/>
        <v>0.5208333333333334</v>
      </c>
      <c r="S66" s="177">
        <f t="shared" si="4"/>
        <v>-0.7123287671232876</v>
      </c>
      <c r="T66" s="177">
        <f t="shared" si="4"/>
        <v>0.47619047619047616</v>
      </c>
    </row>
    <row r="67" spans="2:20" ht="14.25">
      <c r="B67" s="145" t="s">
        <v>25</v>
      </c>
      <c r="C67" s="176"/>
      <c r="D67" s="174"/>
      <c r="E67" s="174"/>
      <c r="F67" s="174"/>
      <c r="G67" s="174"/>
      <c r="H67" s="174"/>
      <c r="I67" s="174"/>
      <c r="J67" s="174"/>
      <c r="K67" s="174">
        <f t="shared" si="3"/>
        <v>-1</v>
      </c>
      <c r="L67" s="174"/>
      <c r="M67" s="174"/>
      <c r="N67" s="174">
        <f t="shared" si="3"/>
        <v>-1</v>
      </c>
      <c r="O67" s="174"/>
      <c r="P67" s="174"/>
      <c r="Q67" s="174"/>
      <c r="R67" s="177"/>
      <c r="S67" s="177"/>
      <c r="T67" s="177">
        <f t="shared" si="4"/>
        <v>-1</v>
      </c>
    </row>
    <row r="68" spans="2:20" ht="14.25">
      <c r="B68" s="145" t="s">
        <v>26</v>
      </c>
      <c r="C68" s="176">
        <f t="shared" si="2"/>
        <v>-0.16666666666666666</v>
      </c>
      <c r="D68" s="174">
        <f t="shared" si="2"/>
        <v>-0.4444444444444444</v>
      </c>
      <c r="E68" s="174">
        <f t="shared" si="2"/>
        <v>-0.2</v>
      </c>
      <c r="F68" s="174">
        <f t="shared" si="2"/>
        <v>0.5</v>
      </c>
      <c r="G68" s="174">
        <f t="shared" si="2"/>
        <v>-0.4</v>
      </c>
      <c r="H68" s="174">
        <f t="shared" si="2"/>
        <v>-0.4</v>
      </c>
      <c r="I68" s="174">
        <f t="shared" si="6"/>
        <v>0</v>
      </c>
      <c r="J68" s="174">
        <f t="shared" si="3"/>
        <v>-0.3333333333333333</v>
      </c>
      <c r="K68" s="174">
        <f t="shared" si="3"/>
        <v>-1</v>
      </c>
      <c r="L68" s="174">
        <f t="shared" si="3"/>
        <v>-1</v>
      </c>
      <c r="M68" s="174">
        <f t="shared" si="3"/>
        <v>-0.75</v>
      </c>
      <c r="N68" s="174">
        <f t="shared" si="3"/>
        <v>0</v>
      </c>
      <c r="O68" s="174"/>
      <c r="P68" s="174"/>
      <c r="Q68" s="174">
        <f t="shared" si="5"/>
        <v>0</v>
      </c>
      <c r="R68" s="177">
        <f aca="true" t="shared" si="7" ref="R68:R98">+(W13-V13)/V13</f>
        <v>-0.22727272727272727</v>
      </c>
      <c r="S68" s="177">
        <f aca="true" t="shared" si="8" ref="S68:T98">+(X13-W13)/W13</f>
        <v>-0.29411764705882354</v>
      </c>
      <c r="T68" s="177">
        <f t="shared" si="4"/>
        <v>-0.75</v>
      </c>
    </row>
    <row r="69" spans="2:20" ht="14.25">
      <c r="B69" s="145" t="s">
        <v>27</v>
      </c>
      <c r="C69" s="176">
        <f t="shared" si="2"/>
        <v>-0.1619047619047619</v>
      </c>
      <c r="D69" s="174">
        <f t="shared" si="2"/>
        <v>-0.22826086956521738</v>
      </c>
      <c r="E69" s="174">
        <f t="shared" si="2"/>
        <v>-0.1625</v>
      </c>
      <c r="F69" s="174">
        <f t="shared" si="2"/>
        <v>-0.27</v>
      </c>
      <c r="G69" s="174">
        <f t="shared" si="2"/>
        <v>-0.3181818181818182</v>
      </c>
      <c r="H69" s="174">
        <f t="shared" si="2"/>
        <v>-0.056338028169014086</v>
      </c>
      <c r="I69" s="174">
        <f t="shared" si="6"/>
        <v>-0.19402985074626866</v>
      </c>
      <c r="J69" s="174">
        <f t="shared" si="3"/>
        <v>-0.2465753424657534</v>
      </c>
      <c r="K69" s="174">
        <f t="shared" si="3"/>
        <v>-0.3</v>
      </c>
      <c r="L69" s="174">
        <f t="shared" si="3"/>
        <v>-0.3880597014925373</v>
      </c>
      <c r="M69" s="174">
        <f t="shared" si="3"/>
        <v>-0.46296296296296297</v>
      </c>
      <c r="N69" s="174">
        <f t="shared" si="3"/>
        <v>-0.34545454545454546</v>
      </c>
      <c r="O69" s="174">
        <f t="shared" si="3"/>
        <v>-0.21428571428571427</v>
      </c>
      <c r="P69" s="174">
        <f aca="true" t="shared" si="9" ref="P69:P111">+(T14-P14)/P14</f>
        <v>-0.36585365853658536</v>
      </c>
      <c r="Q69" s="174">
        <f t="shared" si="5"/>
        <v>-0.3448275862068966</v>
      </c>
      <c r="R69" s="177">
        <f t="shared" si="7"/>
        <v>-0.20689655172413793</v>
      </c>
      <c r="S69" s="177">
        <f t="shared" si="8"/>
        <v>-0.21070234113712374</v>
      </c>
      <c r="T69" s="177">
        <f t="shared" si="4"/>
        <v>-0.3728813559322034</v>
      </c>
    </row>
    <row r="70" spans="2:20" ht="14.25">
      <c r="B70" s="145" t="s">
        <v>106</v>
      </c>
      <c r="C70" s="176">
        <f t="shared" si="2"/>
        <v>-0.03225806451612903</v>
      </c>
      <c r="D70" s="174">
        <f t="shared" si="2"/>
        <v>0.12903225806451613</v>
      </c>
      <c r="E70" s="174">
        <f t="shared" si="2"/>
        <v>0.22727272727272727</v>
      </c>
      <c r="F70" s="174">
        <f t="shared" si="2"/>
        <v>-0.3783783783783784</v>
      </c>
      <c r="G70" s="174">
        <f t="shared" si="2"/>
        <v>-0.2</v>
      </c>
      <c r="H70" s="174">
        <f t="shared" si="2"/>
        <v>-0.2857142857142857</v>
      </c>
      <c r="I70" s="174">
        <f t="shared" si="6"/>
        <v>-0.5925925925925926</v>
      </c>
      <c r="J70" s="174">
        <f t="shared" si="3"/>
        <v>-0.08695652173913043</v>
      </c>
      <c r="K70" s="174">
        <f t="shared" si="3"/>
        <v>-0.20833333333333334</v>
      </c>
      <c r="L70" s="174">
        <f t="shared" si="3"/>
        <v>-0.2</v>
      </c>
      <c r="M70" s="174">
        <f t="shared" si="3"/>
        <v>-0.18181818181818182</v>
      </c>
      <c r="N70" s="174">
        <f t="shared" si="3"/>
        <v>-0.42857142857142855</v>
      </c>
      <c r="O70" s="174">
        <f t="shared" si="3"/>
        <v>-0.2631578947368421</v>
      </c>
      <c r="P70" s="174">
        <f t="shared" si="9"/>
        <v>-0.6</v>
      </c>
      <c r="Q70" s="174">
        <f t="shared" si="5"/>
        <v>0.1111111111111111</v>
      </c>
      <c r="R70" s="177">
        <f t="shared" si="7"/>
        <v>-0.049586776859504134</v>
      </c>
      <c r="S70" s="177">
        <f t="shared" si="8"/>
        <v>-0.2956521739130435</v>
      </c>
      <c r="T70" s="177">
        <f t="shared" si="4"/>
        <v>-0.25925925925925924</v>
      </c>
    </row>
    <row r="71" spans="2:20" ht="14.25">
      <c r="B71" s="145" t="s">
        <v>28</v>
      </c>
      <c r="C71" s="176">
        <f t="shared" si="2"/>
        <v>2</v>
      </c>
      <c r="D71" s="174">
        <f t="shared" si="2"/>
        <v>-0.25</v>
      </c>
      <c r="E71" s="174">
        <f t="shared" si="2"/>
        <v>1.3333333333333333</v>
      </c>
      <c r="F71" s="174">
        <f t="shared" si="2"/>
        <v>-1</v>
      </c>
      <c r="G71" s="174">
        <f t="shared" si="2"/>
        <v>-0.6666666666666666</v>
      </c>
      <c r="H71" s="174">
        <f t="shared" si="2"/>
        <v>-1</v>
      </c>
      <c r="I71" s="174">
        <f t="shared" si="6"/>
        <v>-1</v>
      </c>
      <c r="J71" s="174"/>
      <c r="K71" s="174">
        <f t="shared" si="3"/>
        <v>0</v>
      </c>
      <c r="L71" s="174"/>
      <c r="M71" s="174"/>
      <c r="N71" s="174">
        <f t="shared" si="3"/>
        <v>2</v>
      </c>
      <c r="O71" s="174">
        <f t="shared" si="3"/>
        <v>-1</v>
      </c>
      <c r="P71" s="174"/>
      <c r="Q71" s="174"/>
      <c r="R71" s="177">
        <f t="shared" si="7"/>
        <v>0.15789473684210525</v>
      </c>
      <c r="S71" s="177">
        <f t="shared" si="8"/>
        <v>-0.8181818181818182</v>
      </c>
      <c r="T71" s="177">
        <f t="shared" si="4"/>
        <v>0.5</v>
      </c>
    </row>
    <row r="72" spans="2:20" ht="14.25">
      <c r="B72" s="145" t="s">
        <v>29</v>
      </c>
      <c r="C72" s="176"/>
      <c r="D72" s="174">
        <f t="shared" si="2"/>
        <v>-0.5</v>
      </c>
      <c r="E72" s="174">
        <f t="shared" si="2"/>
        <v>-0.5</v>
      </c>
      <c r="F72" s="174"/>
      <c r="G72" s="174"/>
      <c r="H72" s="174">
        <f t="shared" si="2"/>
        <v>1</v>
      </c>
      <c r="I72" s="174">
        <f t="shared" si="6"/>
        <v>-1</v>
      </c>
      <c r="J72" s="174">
        <f t="shared" si="3"/>
        <v>0</v>
      </c>
      <c r="K72" s="174">
        <f t="shared" si="3"/>
        <v>0</v>
      </c>
      <c r="L72" s="174">
        <f t="shared" si="3"/>
        <v>-1</v>
      </c>
      <c r="M72" s="174"/>
      <c r="N72" s="174">
        <f t="shared" si="3"/>
        <v>-1</v>
      </c>
      <c r="O72" s="174">
        <f t="shared" si="3"/>
        <v>0</v>
      </c>
      <c r="P72" s="174"/>
      <c r="Q72" s="174"/>
      <c r="R72" s="177">
        <f t="shared" si="7"/>
        <v>0.25</v>
      </c>
      <c r="S72" s="177">
        <f t="shared" si="8"/>
        <v>0.2</v>
      </c>
      <c r="T72" s="177">
        <f t="shared" si="4"/>
        <v>-0.8333333333333334</v>
      </c>
    </row>
    <row r="73" spans="2:20" ht="14.25">
      <c r="B73" s="145" t="s">
        <v>30</v>
      </c>
      <c r="C73" s="176">
        <f t="shared" si="2"/>
        <v>-0.16666666666666666</v>
      </c>
      <c r="D73" s="174">
        <f t="shared" si="2"/>
        <v>-0.8571428571428571</v>
      </c>
      <c r="E73" s="174">
        <f t="shared" si="2"/>
        <v>-0.25</v>
      </c>
      <c r="F73" s="174">
        <f t="shared" si="2"/>
        <v>-0.6</v>
      </c>
      <c r="G73" s="174">
        <f t="shared" si="2"/>
        <v>0</v>
      </c>
      <c r="H73" s="174">
        <f t="shared" si="2"/>
        <v>1</v>
      </c>
      <c r="I73" s="174">
        <f t="shared" si="6"/>
        <v>0</v>
      </c>
      <c r="J73" s="174">
        <f t="shared" si="3"/>
        <v>0</v>
      </c>
      <c r="K73" s="174">
        <f t="shared" si="3"/>
        <v>-0.4</v>
      </c>
      <c r="L73" s="174">
        <f t="shared" si="3"/>
        <v>1.5</v>
      </c>
      <c r="M73" s="174">
        <f t="shared" si="3"/>
        <v>-0.3333333333333333</v>
      </c>
      <c r="N73" s="174">
        <f t="shared" si="3"/>
        <v>-0.5</v>
      </c>
      <c r="O73" s="174">
        <f t="shared" si="3"/>
        <v>0.6666666666666666</v>
      </c>
      <c r="P73" s="174">
        <f t="shared" si="9"/>
        <v>-0.4</v>
      </c>
      <c r="Q73" s="174">
        <f t="shared" si="5"/>
        <v>-0.5</v>
      </c>
      <c r="R73" s="177">
        <f t="shared" si="7"/>
        <v>-0.5</v>
      </c>
      <c r="S73" s="177">
        <f t="shared" si="8"/>
        <v>0.09090909090909091</v>
      </c>
      <c r="T73" s="177">
        <f t="shared" si="4"/>
        <v>-0.08333333333333333</v>
      </c>
    </row>
    <row r="74" spans="2:20" ht="14.25">
      <c r="B74" s="145" t="s">
        <v>10</v>
      </c>
      <c r="C74" s="176">
        <f t="shared" si="2"/>
        <v>3.25</v>
      </c>
      <c r="D74" s="174">
        <f t="shared" si="2"/>
        <v>0.8571428571428571</v>
      </c>
      <c r="E74" s="174">
        <f t="shared" si="2"/>
        <v>0.2</v>
      </c>
      <c r="F74" s="174">
        <f t="shared" si="2"/>
        <v>-0.375</v>
      </c>
      <c r="G74" s="174">
        <f t="shared" si="2"/>
        <v>-0.35294117647058826</v>
      </c>
      <c r="H74" s="174">
        <f t="shared" si="2"/>
        <v>0.23076923076923078</v>
      </c>
      <c r="I74" s="174">
        <f t="shared" si="6"/>
        <v>-0.3333333333333333</v>
      </c>
      <c r="J74" s="174">
        <f t="shared" si="3"/>
        <v>0.4</v>
      </c>
      <c r="K74" s="174">
        <f t="shared" si="3"/>
        <v>-0.9090909090909091</v>
      </c>
      <c r="L74" s="174">
        <f t="shared" si="3"/>
        <v>-0.6875</v>
      </c>
      <c r="M74" s="174">
        <f t="shared" si="3"/>
        <v>0.25</v>
      </c>
      <c r="N74" s="174">
        <f t="shared" si="3"/>
        <v>-0.14285714285714285</v>
      </c>
      <c r="O74" s="174">
        <f t="shared" si="3"/>
        <v>0</v>
      </c>
      <c r="P74" s="174">
        <f t="shared" si="9"/>
        <v>-0.4</v>
      </c>
      <c r="Q74" s="174">
        <f t="shared" si="5"/>
        <v>-0.4</v>
      </c>
      <c r="R74" s="177">
        <f t="shared" si="7"/>
        <v>0.7083333333333334</v>
      </c>
      <c r="S74" s="177">
        <f t="shared" si="8"/>
        <v>-0.07317073170731707</v>
      </c>
      <c r="T74" s="177">
        <f t="shared" si="4"/>
        <v>-0.5526315789473685</v>
      </c>
    </row>
    <row r="75" spans="2:20" ht="14.25">
      <c r="B75" s="145" t="s">
        <v>31</v>
      </c>
      <c r="C75" s="176">
        <f t="shared" si="2"/>
        <v>0</v>
      </c>
      <c r="D75" s="174">
        <f t="shared" si="2"/>
        <v>0</v>
      </c>
      <c r="E75" s="174">
        <f t="shared" si="2"/>
        <v>-0.25</v>
      </c>
      <c r="F75" s="174">
        <f t="shared" si="2"/>
        <v>-0.5333333333333333</v>
      </c>
      <c r="G75" s="174">
        <f t="shared" si="2"/>
        <v>-0.6923076923076923</v>
      </c>
      <c r="H75" s="174">
        <f t="shared" si="2"/>
        <v>0.3</v>
      </c>
      <c r="I75" s="174">
        <f t="shared" si="6"/>
        <v>0.16666666666666666</v>
      </c>
      <c r="J75" s="174">
        <f t="shared" si="3"/>
        <v>-0.5714285714285714</v>
      </c>
      <c r="K75" s="174">
        <f t="shared" si="3"/>
        <v>0</v>
      </c>
      <c r="L75" s="174">
        <f t="shared" si="3"/>
        <v>-0.15384615384615385</v>
      </c>
      <c r="M75" s="174">
        <f t="shared" si="3"/>
        <v>-0.42857142857142855</v>
      </c>
      <c r="N75" s="174">
        <f t="shared" si="3"/>
        <v>-0.3333333333333333</v>
      </c>
      <c r="O75" s="174">
        <f t="shared" si="3"/>
        <v>0.25</v>
      </c>
      <c r="P75" s="174">
        <f t="shared" si="9"/>
        <v>-1</v>
      </c>
      <c r="Q75" s="174">
        <f t="shared" si="5"/>
        <v>-0.75</v>
      </c>
      <c r="R75" s="177">
        <f t="shared" si="7"/>
        <v>-0.21739130434782608</v>
      </c>
      <c r="S75" s="177">
        <f t="shared" si="8"/>
        <v>-0.25</v>
      </c>
      <c r="T75" s="177">
        <f t="shared" si="4"/>
        <v>-0.2222222222222222</v>
      </c>
    </row>
    <row r="76" spans="2:20" ht="14.25">
      <c r="B76" s="145" t="s">
        <v>64</v>
      </c>
      <c r="C76" s="176">
        <f t="shared" si="2"/>
        <v>0</v>
      </c>
      <c r="D76" s="174">
        <f t="shared" si="2"/>
        <v>1</v>
      </c>
      <c r="E76" s="174"/>
      <c r="F76" s="174"/>
      <c r="G76" s="174">
        <f t="shared" si="2"/>
        <v>0.5</v>
      </c>
      <c r="H76" s="174">
        <f t="shared" si="2"/>
        <v>-0.5</v>
      </c>
      <c r="I76" s="174">
        <f t="shared" si="6"/>
        <v>4</v>
      </c>
      <c r="J76" s="174"/>
      <c r="K76" s="174">
        <f t="shared" si="3"/>
        <v>-1</v>
      </c>
      <c r="L76" s="174">
        <f t="shared" si="3"/>
        <v>-1</v>
      </c>
      <c r="M76" s="174">
        <f t="shared" si="3"/>
        <v>-0.8</v>
      </c>
      <c r="N76" s="174"/>
      <c r="O76" s="174"/>
      <c r="P76" s="174"/>
      <c r="Q76" s="174">
        <f t="shared" si="5"/>
        <v>-1</v>
      </c>
      <c r="R76" s="177">
        <f t="shared" si="7"/>
        <v>0.6666666666666666</v>
      </c>
      <c r="S76" s="177">
        <f t="shared" si="8"/>
        <v>0.8</v>
      </c>
      <c r="T76" s="177">
        <f t="shared" si="4"/>
        <v>-0.8888888888888888</v>
      </c>
    </row>
    <row r="77" spans="2:20" ht="14.25">
      <c r="B77" s="145" t="s">
        <v>32</v>
      </c>
      <c r="C77" s="176">
        <f t="shared" si="2"/>
        <v>0</v>
      </c>
      <c r="D77" s="174">
        <f t="shared" si="2"/>
        <v>0</v>
      </c>
      <c r="E77" s="174"/>
      <c r="F77" s="174">
        <f t="shared" si="2"/>
        <v>-0.8333333333333334</v>
      </c>
      <c r="G77" s="174">
        <f t="shared" si="2"/>
        <v>-0.5</v>
      </c>
      <c r="H77" s="174">
        <f t="shared" si="2"/>
        <v>1</v>
      </c>
      <c r="I77" s="174">
        <f t="shared" si="6"/>
        <v>-0.75</v>
      </c>
      <c r="J77" s="174">
        <f t="shared" si="3"/>
        <v>3</v>
      </c>
      <c r="K77" s="174">
        <f t="shared" si="3"/>
        <v>5</v>
      </c>
      <c r="L77" s="174">
        <f t="shared" si="3"/>
        <v>0</v>
      </c>
      <c r="M77" s="174">
        <f t="shared" si="3"/>
        <v>-1</v>
      </c>
      <c r="N77" s="174">
        <f t="shared" si="3"/>
        <v>-0.75</v>
      </c>
      <c r="O77" s="174">
        <f t="shared" si="3"/>
        <v>-0.9166666666666666</v>
      </c>
      <c r="P77" s="174">
        <f t="shared" si="9"/>
        <v>-0.5</v>
      </c>
      <c r="Q77" s="174"/>
      <c r="R77" s="177">
        <f t="shared" si="7"/>
        <v>-0.09090909090909091</v>
      </c>
      <c r="S77" s="177">
        <f t="shared" si="8"/>
        <v>-0.1</v>
      </c>
      <c r="T77" s="177">
        <f t="shared" si="8"/>
        <v>0.6666666666666666</v>
      </c>
    </row>
    <row r="78" spans="2:20" ht="14.25">
      <c r="B78" s="145" t="s">
        <v>33</v>
      </c>
      <c r="C78" s="176"/>
      <c r="D78" s="174">
        <f t="shared" si="2"/>
        <v>0</v>
      </c>
      <c r="E78" s="174">
        <f t="shared" si="2"/>
        <v>0</v>
      </c>
      <c r="F78" s="174">
        <f t="shared" si="2"/>
        <v>-1</v>
      </c>
      <c r="G78" s="174">
        <f t="shared" si="2"/>
        <v>-1</v>
      </c>
      <c r="H78" s="174">
        <f t="shared" si="2"/>
        <v>-0.5</v>
      </c>
      <c r="I78" s="174">
        <f t="shared" si="6"/>
        <v>-1</v>
      </c>
      <c r="J78" s="174"/>
      <c r="K78" s="174"/>
      <c r="L78" s="174">
        <f t="shared" si="3"/>
        <v>1</v>
      </c>
      <c r="M78" s="174"/>
      <c r="N78" s="174">
        <f t="shared" si="3"/>
        <v>-1</v>
      </c>
      <c r="O78" s="174">
        <f t="shared" si="3"/>
        <v>-0.6666666666666666</v>
      </c>
      <c r="P78" s="174">
        <f t="shared" si="9"/>
        <v>-1</v>
      </c>
      <c r="Q78" s="174"/>
      <c r="R78" s="177">
        <f t="shared" si="7"/>
        <v>0.2</v>
      </c>
      <c r="S78" s="177">
        <f t="shared" si="8"/>
        <v>-0.6666666666666666</v>
      </c>
      <c r="T78" s="177">
        <f t="shared" si="8"/>
        <v>1.5</v>
      </c>
    </row>
    <row r="79" spans="2:20" ht="14.25">
      <c r="B79" s="145" t="s">
        <v>105</v>
      </c>
      <c r="C79" s="176">
        <f t="shared" si="2"/>
        <v>0.35714285714285715</v>
      </c>
      <c r="D79" s="174">
        <f t="shared" si="2"/>
        <v>-0.21052631578947367</v>
      </c>
      <c r="E79" s="174">
        <f t="shared" si="2"/>
        <v>-0.47368421052631576</v>
      </c>
      <c r="F79" s="174">
        <f t="shared" si="2"/>
        <v>0.23076923076923078</v>
      </c>
      <c r="G79" s="174">
        <f t="shared" si="2"/>
        <v>-0.10526315789473684</v>
      </c>
      <c r="H79" s="174">
        <f t="shared" si="2"/>
        <v>-0.3333333333333333</v>
      </c>
      <c r="I79" s="174">
        <f t="shared" si="6"/>
        <v>-0.6</v>
      </c>
      <c r="J79" s="174">
        <f t="shared" si="3"/>
        <v>-0.25</v>
      </c>
      <c r="K79" s="174">
        <f t="shared" si="3"/>
        <v>-0.47058823529411764</v>
      </c>
      <c r="L79" s="174">
        <f t="shared" si="3"/>
        <v>-0.4</v>
      </c>
      <c r="M79" s="174">
        <f t="shared" si="3"/>
        <v>-0.25</v>
      </c>
      <c r="N79" s="174">
        <f t="shared" si="3"/>
        <v>-0.6666666666666666</v>
      </c>
      <c r="O79" s="174">
        <f t="shared" si="3"/>
        <v>-1</v>
      </c>
      <c r="P79" s="174">
        <f t="shared" si="9"/>
        <v>-0.6666666666666666</v>
      </c>
      <c r="Q79" s="174">
        <f t="shared" si="5"/>
        <v>-0.6666666666666666</v>
      </c>
      <c r="R79" s="177">
        <f t="shared" si="7"/>
        <v>-0.07692307692307693</v>
      </c>
      <c r="S79" s="177">
        <f t="shared" si="8"/>
        <v>-0.2833333333333333</v>
      </c>
      <c r="T79" s="177">
        <f t="shared" si="8"/>
        <v>-0.4883720930232558</v>
      </c>
    </row>
    <row r="80" spans="2:20" ht="14.25">
      <c r="B80" s="145" t="s">
        <v>34</v>
      </c>
      <c r="C80" s="176">
        <f t="shared" si="2"/>
        <v>-0.3333333333333333</v>
      </c>
      <c r="D80" s="174">
        <f t="shared" si="2"/>
        <v>9</v>
      </c>
      <c r="E80" s="174">
        <f t="shared" si="2"/>
        <v>-0.4</v>
      </c>
      <c r="F80" s="174">
        <f t="shared" si="2"/>
        <v>-0.5</v>
      </c>
      <c r="G80" s="174">
        <f t="shared" si="2"/>
        <v>-0.16666666666666666</v>
      </c>
      <c r="H80" s="174">
        <f t="shared" si="2"/>
        <v>-0.8</v>
      </c>
      <c r="I80" s="174">
        <f t="shared" si="6"/>
        <v>1</v>
      </c>
      <c r="J80" s="174">
        <f t="shared" si="3"/>
        <v>0.3333333333333333</v>
      </c>
      <c r="K80" s="174">
        <f t="shared" si="3"/>
        <v>-0.2</v>
      </c>
      <c r="L80" s="174">
        <f t="shared" si="3"/>
        <v>0</v>
      </c>
      <c r="M80" s="174">
        <f t="shared" si="3"/>
        <v>-0.8333333333333334</v>
      </c>
      <c r="N80" s="174">
        <f t="shared" si="3"/>
        <v>-0.25</v>
      </c>
      <c r="O80" s="174">
        <f t="shared" si="3"/>
        <v>-0.75</v>
      </c>
      <c r="P80" s="174">
        <f t="shared" si="9"/>
        <v>1.5</v>
      </c>
      <c r="Q80" s="174">
        <f t="shared" si="5"/>
        <v>0</v>
      </c>
      <c r="R80" s="177">
        <f t="shared" si="7"/>
        <v>0.047619047619047616</v>
      </c>
      <c r="S80" s="177">
        <f t="shared" si="8"/>
        <v>-0.22727272727272727</v>
      </c>
      <c r="T80" s="177">
        <f t="shared" si="8"/>
        <v>-0.4117647058823529</v>
      </c>
    </row>
    <row r="81" spans="2:20" ht="14.25">
      <c r="B81" s="145" t="s">
        <v>35</v>
      </c>
      <c r="C81" s="176">
        <f t="shared" si="2"/>
        <v>-1</v>
      </c>
      <c r="D81" s="174">
        <f t="shared" si="2"/>
        <v>-0.6666666666666666</v>
      </c>
      <c r="E81" s="174">
        <f t="shared" si="2"/>
        <v>-0.5</v>
      </c>
      <c r="F81" s="174">
        <f t="shared" si="2"/>
        <v>5</v>
      </c>
      <c r="G81" s="174"/>
      <c r="H81" s="174">
        <f t="shared" si="2"/>
        <v>0.5</v>
      </c>
      <c r="I81" s="174">
        <f t="shared" si="6"/>
        <v>1</v>
      </c>
      <c r="J81" s="174">
        <f t="shared" si="3"/>
        <v>-0.3333333333333333</v>
      </c>
      <c r="K81" s="174">
        <f t="shared" si="3"/>
        <v>-0.8</v>
      </c>
      <c r="L81" s="174">
        <f t="shared" si="3"/>
        <v>-0.6666666666666666</v>
      </c>
      <c r="M81" s="174">
        <f t="shared" si="3"/>
        <v>-1</v>
      </c>
      <c r="N81" s="174">
        <f t="shared" si="3"/>
        <v>-0.5</v>
      </c>
      <c r="O81" s="174">
        <f t="shared" si="3"/>
        <v>0</v>
      </c>
      <c r="P81" s="174">
        <f t="shared" si="9"/>
        <v>0</v>
      </c>
      <c r="Q81" s="174"/>
      <c r="R81" s="177">
        <f t="shared" si="7"/>
        <v>-0.4444444444444444</v>
      </c>
      <c r="S81" s="177">
        <f t="shared" si="8"/>
        <v>0.6</v>
      </c>
      <c r="T81" s="177">
        <f t="shared" si="8"/>
        <v>-0.75</v>
      </c>
    </row>
    <row r="82" spans="2:20" ht="14.25">
      <c r="B82" s="145" t="s">
        <v>62</v>
      </c>
      <c r="C82" s="176"/>
      <c r="D82" s="174"/>
      <c r="E82" s="174">
        <f t="shared" si="2"/>
        <v>0.5</v>
      </c>
      <c r="F82" s="174"/>
      <c r="G82" s="174"/>
      <c r="H82" s="174">
        <f t="shared" si="2"/>
        <v>-0.6666666666666666</v>
      </c>
      <c r="I82" s="174">
        <f t="shared" si="6"/>
        <v>-1</v>
      </c>
      <c r="J82" s="174"/>
      <c r="K82" s="174"/>
      <c r="L82" s="174">
        <f t="shared" si="3"/>
        <v>-1</v>
      </c>
      <c r="M82" s="174"/>
      <c r="N82" s="174">
        <f t="shared" si="3"/>
        <v>-1</v>
      </c>
      <c r="O82" s="174">
        <f t="shared" si="3"/>
        <v>1</v>
      </c>
      <c r="P82" s="174"/>
      <c r="Q82" s="174"/>
      <c r="R82" s="177">
        <f t="shared" si="7"/>
        <v>2</v>
      </c>
      <c r="S82" s="177">
        <f t="shared" si="8"/>
        <v>-0.6666666666666666</v>
      </c>
      <c r="T82" s="177">
        <f t="shared" si="8"/>
        <v>-0.5</v>
      </c>
    </row>
    <row r="83" spans="2:20" ht="14.25">
      <c r="B83" s="145" t="s">
        <v>36</v>
      </c>
      <c r="C83" s="176"/>
      <c r="D83" s="174">
        <f t="shared" si="2"/>
        <v>2</v>
      </c>
      <c r="E83" s="174">
        <f t="shared" si="2"/>
        <v>0</v>
      </c>
      <c r="F83" s="174">
        <f t="shared" si="2"/>
        <v>2.5</v>
      </c>
      <c r="G83" s="174">
        <f t="shared" si="2"/>
        <v>0</v>
      </c>
      <c r="H83" s="174">
        <f t="shared" si="2"/>
        <v>-0.3333333333333333</v>
      </c>
      <c r="I83" s="174">
        <f t="shared" si="6"/>
        <v>1</v>
      </c>
      <c r="J83" s="174">
        <f t="shared" si="3"/>
        <v>-1</v>
      </c>
      <c r="K83" s="174">
        <f t="shared" si="3"/>
        <v>2</v>
      </c>
      <c r="L83" s="174">
        <f t="shared" si="3"/>
        <v>-1</v>
      </c>
      <c r="M83" s="174">
        <f t="shared" si="3"/>
        <v>0</v>
      </c>
      <c r="N83" s="174"/>
      <c r="O83" s="174">
        <f t="shared" si="3"/>
        <v>-0.3333333333333333</v>
      </c>
      <c r="P83" s="174"/>
      <c r="Q83" s="174">
        <f t="shared" si="5"/>
        <v>-0.5</v>
      </c>
      <c r="R83" s="177">
        <f t="shared" si="7"/>
        <v>2</v>
      </c>
      <c r="S83" s="177">
        <f t="shared" si="8"/>
        <v>-0.5833333333333334</v>
      </c>
      <c r="T83" s="177">
        <f t="shared" si="8"/>
        <v>0</v>
      </c>
    </row>
    <row r="84" spans="2:20" ht="14.25">
      <c r="B84" s="145" t="s">
        <v>37</v>
      </c>
      <c r="C84" s="176">
        <f t="shared" si="2"/>
        <v>0.5</v>
      </c>
      <c r="D84" s="174">
        <f t="shared" si="2"/>
        <v>0</v>
      </c>
      <c r="E84" s="174"/>
      <c r="F84" s="174">
        <f t="shared" si="2"/>
        <v>1</v>
      </c>
      <c r="G84" s="174">
        <f t="shared" si="2"/>
        <v>0.6666666666666666</v>
      </c>
      <c r="H84" s="174">
        <f t="shared" si="2"/>
        <v>-0.5</v>
      </c>
      <c r="I84" s="174">
        <f t="shared" si="6"/>
        <v>-1</v>
      </c>
      <c r="J84" s="174">
        <f t="shared" si="3"/>
        <v>-0.25</v>
      </c>
      <c r="K84" s="174">
        <f t="shared" si="3"/>
        <v>-0.8</v>
      </c>
      <c r="L84" s="174">
        <f t="shared" si="3"/>
        <v>-1</v>
      </c>
      <c r="M84" s="174"/>
      <c r="N84" s="174">
        <f t="shared" si="3"/>
        <v>-0.6666666666666666</v>
      </c>
      <c r="O84" s="174">
        <f t="shared" si="3"/>
        <v>-1</v>
      </c>
      <c r="P84" s="174"/>
      <c r="Q84" s="174"/>
      <c r="R84" s="177">
        <f t="shared" si="7"/>
        <v>0.5</v>
      </c>
      <c r="S84" s="177">
        <f t="shared" si="8"/>
        <v>-0.16666666666666666</v>
      </c>
      <c r="T84" s="177">
        <f t="shared" si="8"/>
        <v>-0.8</v>
      </c>
    </row>
    <row r="85" spans="2:20" ht="14.25">
      <c r="B85" s="145" t="s">
        <v>38</v>
      </c>
      <c r="C85" s="176">
        <f t="shared" si="2"/>
        <v>0.8</v>
      </c>
      <c r="D85" s="174">
        <f t="shared" si="2"/>
        <v>0.4</v>
      </c>
      <c r="E85" s="174">
        <f t="shared" si="2"/>
        <v>-0.6666666666666666</v>
      </c>
      <c r="F85" s="174">
        <f t="shared" si="2"/>
        <v>-0.6</v>
      </c>
      <c r="G85" s="174">
        <f t="shared" si="2"/>
        <v>-0.6666666666666666</v>
      </c>
      <c r="H85" s="174">
        <f t="shared" si="2"/>
        <v>-1</v>
      </c>
      <c r="I85" s="174">
        <f t="shared" si="6"/>
        <v>2</v>
      </c>
      <c r="J85" s="174">
        <f t="shared" si="3"/>
        <v>0</v>
      </c>
      <c r="K85" s="174">
        <f t="shared" si="3"/>
        <v>0</v>
      </c>
      <c r="L85" s="174"/>
      <c r="M85" s="174">
        <f t="shared" si="3"/>
        <v>0</v>
      </c>
      <c r="N85" s="174">
        <f t="shared" si="3"/>
        <v>0.5</v>
      </c>
      <c r="O85" s="174">
        <f t="shared" si="3"/>
        <v>-0.6666666666666666</v>
      </c>
      <c r="P85" s="174">
        <f t="shared" si="9"/>
        <v>-1</v>
      </c>
      <c r="Q85" s="174">
        <f t="shared" si="5"/>
        <v>-0.6666666666666666</v>
      </c>
      <c r="R85" s="177">
        <f t="shared" si="7"/>
        <v>0.05555555555555555</v>
      </c>
      <c r="S85" s="177">
        <f t="shared" si="8"/>
        <v>-0.5789473684210527</v>
      </c>
      <c r="T85" s="177">
        <f t="shared" si="8"/>
        <v>0.375</v>
      </c>
    </row>
    <row r="86" spans="2:20" ht="14.25">
      <c r="B86" s="145" t="s">
        <v>39</v>
      </c>
      <c r="C86" s="176">
        <f t="shared" si="2"/>
        <v>-0.5</v>
      </c>
      <c r="D86" s="174">
        <f t="shared" si="2"/>
        <v>-0.4</v>
      </c>
      <c r="E86" s="174">
        <f t="shared" si="2"/>
        <v>0</v>
      </c>
      <c r="F86" s="174">
        <f t="shared" si="2"/>
        <v>0</v>
      </c>
      <c r="G86" s="174">
        <f t="shared" si="2"/>
        <v>3</v>
      </c>
      <c r="H86" s="174">
        <f t="shared" si="2"/>
        <v>-0.6666666666666666</v>
      </c>
      <c r="I86" s="174">
        <f t="shared" si="6"/>
        <v>-0.3333333333333333</v>
      </c>
      <c r="J86" s="174">
        <f t="shared" si="3"/>
        <v>-0.5</v>
      </c>
      <c r="K86" s="174">
        <f t="shared" si="3"/>
        <v>-0.75</v>
      </c>
      <c r="L86" s="174">
        <f t="shared" si="3"/>
        <v>-1</v>
      </c>
      <c r="M86" s="174">
        <f t="shared" si="3"/>
        <v>-0.5</v>
      </c>
      <c r="N86" s="174">
        <f t="shared" si="3"/>
        <v>-0.5</v>
      </c>
      <c r="O86" s="174">
        <f t="shared" si="3"/>
        <v>1</v>
      </c>
      <c r="P86" s="174" t="e">
        <f t="shared" si="9"/>
        <v>#DIV/0!</v>
      </c>
      <c r="Q86" s="174">
        <f t="shared" si="5"/>
        <v>0</v>
      </c>
      <c r="R86" s="177">
        <f t="shared" si="7"/>
        <v>-0.2631578947368421</v>
      </c>
      <c r="S86" s="177">
        <f t="shared" si="8"/>
        <v>-0.2857142857142857</v>
      </c>
      <c r="T86" s="177">
        <f t="shared" si="8"/>
        <v>-0.7</v>
      </c>
    </row>
    <row r="87" spans="2:20" ht="14.25">
      <c r="B87" s="145" t="s">
        <v>12</v>
      </c>
      <c r="C87" s="176">
        <f t="shared" si="2"/>
        <v>1.2</v>
      </c>
      <c r="D87" s="174">
        <f t="shared" si="2"/>
        <v>0.75</v>
      </c>
      <c r="E87" s="174">
        <f t="shared" si="2"/>
        <v>-0.25</v>
      </c>
      <c r="F87" s="174">
        <f t="shared" si="2"/>
        <v>1.75</v>
      </c>
      <c r="G87" s="174">
        <f t="shared" si="2"/>
        <v>-0.5454545454545454</v>
      </c>
      <c r="H87" s="174">
        <f t="shared" si="2"/>
        <v>-0.2857142857142857</v>
      </c>
      <c r="I87" s="174">
        <f t="shared" si="6"/>
        <v>-0.3333333333333333</v>
      </c>
      <c r="J87" s="174">
        <f t="shared" si="3"/>
        <v>-0.7272727272727273</v>
      </c>
      <c r="K87" s="174">
        <f t="shared" si="3"/>
        <v>-0.2</v>
      </c>
      <c r="L87" s="174">
        <f t="shared" si="3"/>
        <v>-0.8</v>
      </c>
      <c r="M87" s="174">
        <f t="shared" si="3"/>
        <v>0.5</v>
      </c>
      <c r="N87" s="174">
        <f t="shared" si="3"/>
        <v>-0.3333333333333333</v>
      </c>
      <c r="O87" s="174">
        <f t="shared" si="3"/>
        <v>-0.5</v>
      </c>
      <c r="P87" s="174">
        <f t="shared" si="9"/>
        <v>1</v>
      </c>
      <c r="Q87" s="174">
        <f t="shared" si="5"/>
        <v>-1</v>
      </c>
      <c r="R87" s="177">
        <f t="shared" si="7"/>
        <v>0.8823529411764706</v>
      </c>
      <c r="S87" s="177">
        <f t="shared" si="8"/>
        <v>-0.53125</v>
      </c>
      <c r="T87" s="177">
        <f t="shared" si="8"/>
        <v>-0.3333333333333333</v>
      </c>
    </row>
    <row r="88" spans="2:20" ht="14.25">
      <c r="B88" s="145" t="s">
        <v>40</v>
      </c>
      <c r="C88" s="176">
        <f t="shared" si="2"/>
        <v>0.5</v>
      </c>
      <c r="D88" s="174">
        <f t="shared" si="2"/>
        <v>3</v>
      </c>
      <c r="E88" s="174">
        <f t="shared" si="2"/>
        <v>0</v>
      </c>
      <c r="F88" s="174">
        <f t="shared" si="2"/>
        <v>-0.4</v>
      </c>
      <c r="G88" s="174">
        <f t="shared" si="2"/>
        <v>0.16666666666666666</v>
      </c>
      <c r="H88" s="174">
        <f t="shared" si="2"/>
        <v>1</v>
      </c>
      <c r="I88" s="174">
        <f t="shared" si="6"/>
        <v>0.25</v>
      </c>
      <c r="J88" s="174">
        <f t="shared" si="3"/>
        <v>0</v>
      </c>
      <c r="K88" s="174">
        <f t="shared" si="3"/>
        <v>-0.42857142857142855</v>
      </c>
      <c r="L88" s="174">
        <f t="shared" si="3"/>
        <v>-0.75</v>
      </c>
      <c r="M88" s="174">
        <f t="shared" si="3"/>
        <v>-0.8</v>
      </c>
      <c r="N88" s="174">
        <f t="shared" si="3"/>
        <v>0.3333333333333333</v>
      </c>
      <c r="O88" s="174">
        <f t="shared" si="3"/>
        <v>-1</v>
      </c>
      <c r="P88" s="174">
        <f t="shared" si="9"/>
        <v>0</v>
      </c>
      <c r="Q88" s="174">
        <f t="shared" si="5"/>
        <v>1</v>
      </c>
      <c r="R88" s="177">
        <f t="shared" si="7"/>
        <v>0.21428571428571427</v>
      </c>
      <c r="S88" s="177">
        <f t="shared" si="8"/>
        <v>0.35294117647058826</v>
      </c>
      <c r="T88" s="177">
        <f t="shared" si="8"/>
        <v>-0.5217391304347826</v>
      </c>
    </row>
    <row r="89" spans="2:20" ht="14.25">
      <c r="B89" s="145" t="s">
        <v>41</v>
      </c>
      <c r="C89" s="176"/>
      <c r="D89" s="174">
        <f t="shared" si="2"/>
        <v>-0.42857142857142855</v>
      </c>
      <c r="E89" s="174">
        <f t="shared" si="2"/>
        <v>-0.3333333333333333</v>
      </c>
      <c r="F89" s="174">
        <f t="shared" si="2"/>
        <v>0.25</v>
      </c>
      <c r="G89" s="174">
        <f t="shared" si="2"/>
        <v>-0.5</v>
      </c>
      <c r="H89" s="174">
        <f t="shared" si="2"/>
        <v>-0.25</v>
      </c>
      <c r="I89" s="174">
        <f t="shared" si="6"/>
        <v>0</v>
      </c>
      <c r="J89" s="174">
        <f t="shared" si="3"/>
        <v>-0.6</v>
      </c>
      <c r="K89" s="174">
        <f t="shared" si="3"/>
        <v>-0.5</v>
      </c>
      <c r="L89" s="174">
        <f t="shared" si="3"/>
        <v>0.6666666666666666</v>
      </c>
      <c r="M89" s="174">
        <f t="shared" si="3"/>
        <v>0.75</v>
      </c>
      <c r="N89" s="174">
        <f t="shared" si="3"/>
        <v>2.5</v>
      </c>
      <c r="O89" s="174">
        <f t="shared" si="3"/>
        <v>3</v>
      </c>
      <c r="P89" s="174">
        <f t="shared" si="9"/>
        <v>0.2</v>
      </c>
      <c r="Q89" s="174">
        <f t="shared" si="5"/>
        <v>-0.2857142857142857</v>
      </c>
      <c r="R89" s="177">
        <f t="shared" si="7"/>
        <v>0</v>
      </c>
      <c r="S89" s="177">
        <f t="shared" si="8"/>
        <v>-0.35294117647058826</v>
      </c>
      <c r="T89" s="177">
        <f t="shared" si="8"/>
        <v>0.8181818181818182</v>
      </c>
    </row>
    <row r="90" spans="2:20" ht="14.25">
      <c r="B90" s="145" t="s">
        <v>42</v>
      </c>
      <c r="C90" s="176"/>
      <c r="D90" s="174"/>
      <c r="E90" s="174">
        <f t="shared" si="2"/>
        <v>1.5</v>
      </c>
      <c r="F90" s="174">
        <f t="shared" si="2"/>
        <v>-0.25</v>
      </c>
      <c r="G90" s="174">
        <f t="shared" si="2"/>
        <v>-0.5</v>
      </c>
      <c r="H90" s="174">
        <f t="shared" si="2"/>
        <v>-1</v>
      </c>
      <c r="I90" s="174">
        <f t="shared" si="6"/>
        <v>-0.9</v>
      </c>
      <c r="J90" s="174">
        <f t="shared" si="3"/>
        <v>-0.3333333333333333</v>
      </c>
      <c r="K90" s="174">
        <f t="shared" si="3"/>
        <v>0</v>
      </c>
      <c r="L90" s="174"/>
      <c r="M90" s="174">
        <f t="shared" si="3"/>
        <v>-1</v>
      </c>
      <c r="N90" s="174">
        <f t="shared" si="3"/>
        <v>-1</v>
      </c>
      <c r="O90" s="174">
        <f t="shared" si="3"/>
        <v>-1</v>
      </c>
      <c r="P90" s="174"/>
      <c r="Q90" s="174"/>
      <c r="R90" s="177">
        <f t="shared" si="7"/>
        <v>1.25</v>
      </c>
      <c r="S90" s="177">
        <f t="shared" si="8"/>
        <v>-0.7222222222222222</v>
      </c>
      <c r="T90" s="177">
        <f t="shared" si="8"/>
        <v>-0.6</v>
      </c>
    </row>
    <row r="91" spans="2:20" ht="14.25">
      <c r="B91" s="145" t="s">
        <v>43</v>
      </c>
      <c r="C91" s="176">
        <f t="shared" si="2"/>
        <v>0.16666666666666666</v>
      </c>
      <c r="D91" s="174">
        <f t="shared" si="2"/>
        <v>-0.2</v>
      </c>
      <c r="E91" s="174">
        <f t="shared" si="2"/>
        <v>0.3333333333333333</v>
      </c>
      <c r="F91" s="174">
        <f t="shared" si="2"/>
        <v>-0.7692307692307693</v>
      </c>
      <c r="G91" s="174">
        <f t="shared" si="2"/>
        <v>-0.8571428571428571</v>
      </c>
      <c r="H91" s="174">
        <f t="shared" si="2"/>
        <v>-0.25</v>
      </c>
      <c r="I91" s="174">
        <f t="shared" si="6"/>
        <v>-0.875</v>
      </c>
      <c r="J91" s="174">
        <f t="shared" si="3"/>
        <v>0</v>
      </c>
      <c r="K91" s="174">
        <f t="shared" si="3"/>
        <v>-0.5</v>
      </c>
      <c r="L91" s="174">
        <f t="shared" si="3"/>
        <v>-1</v>
      </c>
      <c r="M91" s="174">
        <f t="shared" si="3"/>
        <v>-1</v>
      </c>
      <c r="N91" s="174">
        <f t="shared" si="3"/>
        <v>-1</v>
      </c>
      <c r="O91" s="174">
        <f t="shared" si="3"/>
        <v>0</v>
      </c>
      <c r="P91" s="174"/>
      <c r="Q91" s="174"/>
      <c r="R91" s="177">
        <f t="shared" si="7"/>
        <v>-0.19444444444444445</v>
      </c>
      <c r="S91" s="177">
        <f t="shared" si="8"/>
        <v>-0.6896551724137931</v>
      </c>
      <c r="T91" s="177">
        <f t="shared" si="8"/>
        <v>-0.8888888888888888</v>
      </c>
    </row>
    <row r="92" spans="2:20" ht="14.25">
      <c r="B92" s="145" t="s">
        <v>13</v>
      </c>
      <c r="C92" s="176">
        <f t="shared" si="2"/>
        <v>0.37142857142857144</v>
      </c>
      <c r="D92" s="174">
        <f t="shared" si="2"/>
        <v>0.6</v>
      </c>
      <c r="E92" s="174">
        <f t="shared" si="2"/>
        <v>0.08823529411764706</v>
      </c>
      <c r="F92" s="174">
        <f t="shared" si="2"/>
        <v>0.17647058823529413</v>
      </c>
      <c r="G92" s="174">
        <f t="shared" si="2"/>
        <v>0</v>
      </c>
      <c r="H92" s="174">
        <f t="shared" si="2"/>
        <v>-0.30357142857142855</v>
      </c>
      <c r="I92" s="174">
        <f t="shared" si="6"/>
        <v>-0.05405405405405406</v>
      </c>
      <c r="J92" s="174">
        <f t="shared" si="3"/>
        <v>-0.275</v>
      </c>
      <c r="K92" s="174">
        <f t="shared" si="3"/>
        <v>-0.5208333333333334</v>
      </c>
      <c r="L92" s="174">
        <f t="shared" si="3"/>
        <v>-0.41025641025641024</v>
      </c>
      <c r="M92" s="174">
        <f t="shared" si="3"/>
        <v>-0.45714285714285713</v>
      </c>
      <c r="N92" s="174">
        <f t="shared" si="3"/>
        <v>-0.13793103448275862</v>
      </c>
      <c r="O92" s="174">
        <f t="shared" si="3"/>
        <v>-0.2608695652173913</v>
      </c>
      <c r="P92" s="174">
        <f t="shared" si="9"/>
        <v>-0.4782608695652174</v>
      </c>
      <c r="Q92" s="174">
        <f t="shared" si="5"/>
        <v>-0.3684210526315789</v>
      </c>
      <c r="R92" s="177">
        <f t="shared" si="7"/>
        <v>0.3115942028985507</v>
      </c>
      <c r="S92" s="177">
        <f t="shared" si="8"/>
        <v>-0.16574585635359115</v>
      </c>
      <c r="T92" s="177">
        <f t="shared" si="8"/>
        <v>-0.40397350993377484</v>
      </c>
    </row>
    <row r="93" spans="2:20" ht="14.25">
      <c r="B93" s="145" t="s">
        <v>44</v>
      </c>
      <c r="C93" s="176">
        <f t="shared" si="2"/>
        <v>1.1666666666666667</v>
      </c>
      <c r="D93" s="174">
        <f t="shared" si="2"/>
        <v>0.3333333333333333</v>
      </c>
      <c r="E93" s="174">
        <f t="shared" si="2"/>
        <v>0</v>
      </c>
      <c r="F93" s="174">
        <f t="shared" si="2"/>
        <v>2.2</v>
      </c>
      <c r="G93" s="174">
        <f t="shared" si="2"/>
        <v>-0.3076923076923077</v>
      </c>
      <c r="H93" s="174">
        <f t="shared" si="2"/>
        <v>-0.5</v>
      </c>
      <c r="I93" s="174">
        <f t="shared" si="6"/>
        <v>-0.5</v>
      </c>
      <c r="J93" s="174">
        <f t="shared" si="3"/>
        <v>-0.5625</v>
      </c>
      <c r="K93" s="174">
        <f t="shared" si="3"/>
        <v>-0.5555555555555556</v>
      </c>
      <c r="L93" s="174">
        <f t="shared" si="3"/>
        <v>0</v>
      </c>
      <c r="M93" s="174">
        <f t="shared" si="3"/>
        <v>-0.6666666666666666</v>
      </c>
      <c r="N93" s="174">
        <f t="shared" si="3"/>
        <v>-0.42857142857142855</v>
      </c>
      <c r="O93" s="174">
        <f t="shared" si="3"/>
        <v>0</v>
      </c>
      <c r="P93" s="174">
        <f t="shared" si="9"/>
        <v>-0.25</v>
      </c>
      <c r="Q93" s="174">
        <f t="shared" si="5"/>
        <v>-1</v>
      </c>
      <c r="R93" s="177">
        <f t="shared" si="7"/>
        <v>0.8695652173913043</v>
      </c>
      <c r="S93" s="177">
        <f t="shared" si="8"/>
        <v>-0.46511627906976744</v>
      </c>
      <c r="T93" s="177">
        <f t="shared" si="8"/>
        <v>-0.43478260869565216</v>
      </c>
    </row>
    <row r="94" spans="2:20" ht="14.25">
      <c r="B94" s="145" t="s">
        <v>14</v>
      </c>
      <c r="C94" s="176">
        <f t="shared" si="2"/>
        <v>-0.26666666666666666</v>
      </c>
      <c r="D94" s="174">
        <f t="shared" si="2"/>
        <v>0.5555555555555556</v>
      </c>
      <c r="E94" s="174">
        <f t="shared" si="2"/>
        <v>-0.5454545454545454</v>
      </c>
      <c r="F94" s="174">
        <f t="shared" si="2"/>
        <v>-0.6666666666666666</v>
      </c>
      <c r="G94" s="174">
        <f t="shared" si="2"/>
        <v>-0.2727272727272727</v>
      </c>
      <c r="H94" s="174">
        <f t="shared" si="2"/>
        <v>-0.5</v>
      </c>
      <c r="I94" s="174">
        <f t="shared" si="6"/>
        <v>-0.2</v>
      </c>
      <c r="J94" s="174">
        <f t="shared" si="3"/>
        <v>0</v>
      </c>
      <c r="K94" s="174">
        <f t="shared" si="3"/>
        <v>0</v>
      </c>
      <c r="L94" s="174">
        <f t="shared" si="3"/>
        <v>-0.5714285714285714</v>
      </c>
      <c r="M94" s="174">
        <f t="shared" si="3"/>
        <v>-0.5</v>
      </c>
      <c r="N94" s="174">
        <f t="shared" si="3"/>
        <v>-0.4</v>
      </c>
      <c r="O94" s="174">
        <f t="shared" si="3"/>
        <v>-1</v>
      </c>
      <c r="P94" s="174">
        <f t="shared" si="9"/>
        <v>1</v>
      </c>
      <c r="Q94" s="174">
        <f t="shared" si="5"/>
        <v>-0.5</v>
      </c>
      <c r="R94" s="177">
        <f t="shared" si="7"/>
        <v>-0.3</v>
      </c>
      <c r="S94" s="177">
        <f t="shared" si="8"/>
        <v>-0.3142857142857143</v>
      </c>
      <c r="T94" s="177">
        <f t="shared" si="8"/>
        <v>-0.3333333333333333</v>
      </c>
    </row>
    <row r="95" spans="2:20" ht="14.25">
      <c r="B95" s="145" t="s">
        <v>15</v>
      </c>
      <c r="C95" s="176">
        <f t="shared" si="2"/>
        <v>-0.07692307692307693</v>
      </c>
      <c r="D95" s="174">
        <f t="shared" si="2"/>
        <v>1</v>
      </c>
      <c r="E95" s="174">
        <f t="shared" si="2"/>
        <v>0.14285714285714285</v>
      </c>
      <c r="F95" s="174">
        <f t="shared" si="2"/>
        <v>1</v>
      </c>
      <c r="G95" s="174">
        <f t="shared" si="2"/>
        <v>0</v>
      </c>
      <c r="H95" s="174">
        <f t="shared" si="2"/>
        <v>-0.35714285714285715</v>
      </c>
      <c r="I95" s="174">
        <f t="shared" si="6"/>
        <v>-0.5</v>
      </c>
      <c r="J95" s="174">
        <f t="shared" si="3"/>
        <v>-0.7083333333333334</v>
      </c>
      <c r="K95" s="174">
        <f t="shared" si="3"/>
        <v>-0.08333333333333333</v>
      </c>
      <c r="L95" s="174">
        <f t="shared" si="3"/>
        <v>-0.1111111111111111</v>
      </c>
      <c r="M95" s="174">
        <f t="shared" si="3"/>
        <v>0</v>
      </c>
      <c r="N95" s="174">
        <f t="shared" si="3"/>
        <v>-0.7142857142857143</v>
      </c>
      <c r="O95" s="174">
        <f t="shared" si="3"/>
        <v>-0.7272727272727273</v>
      </c>
      <c r="P95" s="174">
        <f t="shared" si="9"/>
        <v>-0.75</v>
      </c>
      <c r="Q95" s="174">
        <f t="shared" si="5"/>
        <v>-0.25</v>
      </c>
      <c r="R95" s="177">
        <f t="shared" si="7"/>
        <v>0.48717948717948717</v>
      </c>
      <c r="S95" s="177">
        <f t="shared" si="8"/>
        <v>-0.4482758620689655</v>
      </c>
      <c r="T95" s="177">
        <f t="shared" si="8"/>
        <v>-0.21875</v>
      </c>
    </row>
    <row r="96" spans="2:20" ht="14.25">
      <c r="B96" s="145" t="s">
        <v>45</v>
      </c>
      <c r="C96" s="176">
        <f t="shared" si="2"/>
        <v>-0.8</v>
      </c>
      <c r="D96" s="174">
        <f t="shared" si="2"/>
        <v>-0.5</v>
      </c>
      <c r="E96" s="174">
        <f t="shared" si="2"/>
        <v>-1</v>
      </c>
      <c r="F96" s="174">
        <f t="shared" si="2"/>
        <v>-0.75</v>
      </c>
      <c r="G96" s="174">
        <f t="shared" si="2"/>
        <v>-1</v>
      </c>
      <c r="H96" s="174">
        <f t="shared" si="2"/>
        <v>1</v>
      </c>
      <c r="I96" s="174"/>
      <c r="J96" s="174">
        <f t="shared" si="3"/>
        <v>0</v>
      </c>
      <c r="K96" s="174"/>
      <c r="L96" s="174">
        <f t="shared" si="3"/>
        <v>-1</v>
      </c>
      <c r="M96" s="174">
        <f t="shared" si="3"/>
        <v>-0.5</v>
      </c>
      <c r="N96" s="174">
        <f t="shared" si="3"/>
        <v>-1</v>
      </c>
      <c r="O96" s="174">
        <f t="shared" si="3"/>
        <v>-0.6</v>
      </c>
      <c r="P96" s="174"/>
      <c r="Q96" s="174">
        <f t="shared" si="5"/>
        <v>0</v>
      </c>
      <c r="R96" s="177">
        <f t="shared" si="7"/>
        <v>-0.75</v>
      </c>
      <c r="S96" s="177">
        <f t="shared" si="8"/>
        <v>0.6666666666666666</v>
      </c>
      <c r="T96" s="177">
        <f t="shared" si="8"/>
        <v>0.2</v>
      </c>
    </row>
    <row r="97" spans="2:20" ht="14.25">
      <c r="B97" s="145" t="s">
        <v>46</v>
      </c>
      <c r="C97" s="176"/>
      <c r="D97" s="174"/>
      <c r="E97" s="174">
        <f t="shared" si="2"/>
        <v>-1</v>
      </c>
      <c r="F97" s="174">
        <f t="shared" si="2"/>
        <v>-1</v>
      </c>
      <c r="G97" s="174">
        <f t="shared" si="2"/>
        <v>0</v>
      </c>
      <c r="H97" s="174">
        <f t="shared" si="2"/>
        <v>0</v>
      </c>
      <c r="I97" s="174"/>
      <c r="J97" s="174"/>
      <c r="K97" s="174">
        <f t="shared" si="3"/>
        <v>-0.5</v>
      </c>
      <c r="L97" s="174">
        <f t="shared" si="3"/>
        <v>0</v>
      </c>
      <c r="M97" s="174"/>
      <c r="N97" s="174"/>
      <c r="O97" s="174">
        <f t="shared" si="3"/>
        <v>-1</v>
      </c>
      <c r="P97" s="174">
        <f t="shared" si="9"/>
        <v>1</v>
      </c>
      <c r="Q97" s="174">
        <f t="shared" si="5"/>
        <v>-1</v>
      </c>
      <c r="R97" s="177">
        <f t="shared" si="7"/>
        <v>-0.25</v>
      </c>
      <c r="S97" s="177">
        <f t="shared" si="8"/>
        <v>0</v>
      </c>
      <c r="T97" s="177">
        <f t="shared" si="8"/>
        <v>0</v>
      </c>
    </row>
    <row r="98" spans="2:20" ht="14.25">
      <c r="B98" s="145" t="s">
        <v>47</v>
      </c>
      <c r="C98" s="176">
        <f t="shared" si="2"/>
        <v>1.2</v>
      </c>
      <c r="D98" s="174">
        <f t="shared" si="2"/>
        <v>0.11764705882352941</v>
      </c>
      <c r="E98" s="174">
        <f t="shared" si="2"/>
        <v>0.3333333333333333</v>
      </c>
      <c r="F98" s="174">
        <f t="shared" si="2"/>
        <v>-0.3333333333333333</v>
      </c>
      <c r="G98" s="174">
        <f t="shared" si="2"/>
        <v>-0.2727272727272727</v>
      </c>
      <c r="H98" s="174">
        <f t="shared" si="2"/>
        <v>-0.3684210526315789</v>
      </c>
      <c r="I98" s="174">
        <f t="shared" si="6"/>
        <v>-0.4375</v>
      </c>
      <c r="J98" s="174">
        <f t="shared" si="3"/>
        <v>-0.21428571428571427</v>
      </c>
      <c r="K98" s="174">
        <f t="shared" si="3"/>
        <v>-0.4375</v>
      </c>
      <c r="L98" s="174">
        <f t="shared" si="3"/>
        <v>-0.25</v>
      </c>
      <c r="M98" s="174">
        <f t="shared" si="3"/>
        <v>-0.3333333333333333</v>
      </c>
      <c r="N98" s="174">
        <f t="shared" si="3"/>
        <v>-1</v>
      </c>
      <c r="O98" s="174">
        <f t="shared" si="3"/>
        <v>-0.8888888888888888</v>
      </c>
      <c r="P98" s="174">
        <f t="shared" si="9"/>
        <v>-0.6666666666666666</v>
      </c>
      <c r="Q98" s="174">
        <f t="shared" si="5"/>
        <v>-0.8333333333333334</v>
      </c>
      <c r="R98" s="177">
        <f t="shared" si="7"/>
        <v>0.18333333333333332</v>
      </c>
      <c r="S98" s="177">
        <f t="shared" si="8"/>
        <v>-0.323943661971831</v>
      </c>
      <c r="T98" s="177">
        <f t="shared" si="8"/>
        <v>-0.5</v>
      </c>
    </row>
    <row r="99" spans="2:20" ht="14.25">
      <c r="B99" s="145" t="s">
        <v>48</v>
      </c>
      <c r="C99" s="176"/>
      <c r="D99" s="174">
        <f t="shared" si="2"/>
        <v>-1</v>
      </c>
      <c r="E99" s="174">
        <f t="shared" si="2"/>
        <v>0</v>
      </c>
      <c r="F99" s="174"/>
      <c r="G99" s="174"/>
      <c r="H99" s="174"/>
      <c r="I99" s="174">
        <f t="shared" si="6"/>
        <v>-1</v>
      </c>
      <c r="J99" s="174"/>
      <c r="K99" s="174"/>
      <c r="L99" s="174"/>
      <c r="M99" s="174"/>
      <c r="N99" s="174"/>
      <c r="O99" s="174"/>
      <c r="P99" s="174">
        <f t="shared" si="9"/>
        <v>-1</v>
      </c>
      <c r="Q99" s="174"/>
      <c r="R99" s="177">
        <f aca="true" t="shared" si="10" ref="R99:R111">+(W44-V44)/V44</f>
        <v>-0.7777777777777778</v>
      </c>
      <c r="S99" s="177"/>
      <c r="T99" s="177"/>
    </row>
    <row r="100" spans="2:20" ht="14.25">
      <c r="B100" s="145" t="s">
        <v>94</v>
      </c>
      <c r="C100" s="176">
        <f t="shared" si="2"/>
        <v>0</v>
      </c>
      <c r="D100" s="174">
        <f t="shared" si="2"/>
        <v>1</v>
      </c>
      <c r="E100" s="174">
        <f t="shared" si="2"/>
        <v>0</v>
      </c>
      <c r="F100" s="174">
        <f t="shared" si="2"/>
        <v>0</v>
      </c>
      <c r="G100" s="174">
        <f aca="true" t="shared" si="11" ref="G100:H111">+(K45-G45)/G45</f>
        <v>-0.8</v>
      </c>
      <c r="H100" s="174">
        <f t="shared" si="2"/>
        <v>2.5</v>
      </c>
      <c r="I100" s="174">
        <f t="shared" si="6"/>
        <v>-0.75</v>
      </c>
      <c r="J100" s="174">
        <f t="shared" si="3"/>
        <v>1</v>
      </c>
      <c r="K100" s="174">
        <f t="shared" si="3"/>
        <v>2</v>
      </c>
      <c r="L100" s="174">
        <f t="shared" si="3"/>
        <v>-0.7142857142857143</v>
      </c>
      <c r="M100" s="174">
        <f t="shared" si="3"/>
        <v>3</v>
      </c>
      <c r="N100" s="174">
        <f t="shared" si="3"/>
        <v>-1</v>
      </c>
      <c r="O100" s="174">
        <f t="shared" si="3"/>
        <v>-0.6666666666666666</v>
      </c>
      <c r="P100" s="174">
        <f t="shared" si="9"/>
        <v>0</v>
      </c>
      <c r="Q100" s="174">
        <f t="shared" si="5"/>
        <v>-0.25</v>
      </c>
      <c r="R100" s="177">
        <f t="shared" si="10"/>
        <v>0.08333333333333333</v>
      </c>
      <c r="S100" s="177">
        <f>+(X45-W45)/W45</f>
        <v>0</v>
      </c>
      <c r="T100" s="177">
        <f aca="true" t="shared" si="12" ref="T100:T111">+(Y45-X45)/X45</f>
        <v>-0.3076923076923077</v>
      </c>
    </row>
    <row r="101" spans="2:20" ht="14.25">
      <c r="B101" s="145" t="s">
        <v>49</v>
      </c>
      <c r="C101" s="176">
        <f t="shared" si="2"/>
        <v>-0.5</v>
      </c>
      <c r="D101" s="174">
        <f t="shared" si="2"/>
        <v>-1</v>
      </c>
      <c r="E101" s="174"/>
      <c r="F101" s="174">
        <f t="shared" si="2"/>
        <v>0.25</v>
      </c>
      <c r="G101" s="174">
        <f t="shared" si="11"/>
        <v>-1</v>
      </c>
      <c r="H101" s="174"/>
      <c r="I101" s="174">
        <f t="shared" si="6"/>
        <v>-0.8333333333333334</v>
      </c>
      <c r="J101" s="174">
        <f t="shared" si="3"/>
        <v>-0.8</v>
      </c>
      <c r="K101" s="174"/>
      <c r="L101" s="174">
        <f t="shared" si="3"/>
        <v>0</v>
      </c>
      <c r="M101" s="174">
        <f t="shared" si="3"/>
        <v>-1</v>
      </c>
      <c r="N101" s="174">
        <f t="shared" si="3"/>
        <v>-1</v>
      </c>
      <c r="O101" s="174"/>
      <c r="P101" s="174">
        <f t="shared" si="9"/>
        <v>-1</v>
      </c>
      <c r="Q101" s="174"/>
      <c r="R101" s="177">
        <f t="shared" si="10"/>
        <v>0.5</v>
      </c>
      <c r="S101" s="177">
        <f>+(X46-W46)/W46</f>
        <v>-0.75</v>
      </c>
      <c r="T101" s="177">
        <f t="shared" si="12"/>
        <v>-0.6666666666666666</v>
      </c>
    </row>
    <row r="102" spans="2:20" ht="14.25">
      <c r="B102" s="145" t="s">
        <v>50</v>
      </c>
      <c r="C102" s="176">
        <f t="shared" si="2"/>
        <v>-0.4117647058823529</v>
      </c>
      <c r="D102" s="174">
        <f t="shared" si="2"/>
        <v>0.3333333333333333</v>
      </c>
      <c r="E102" s="174">
        <f t="shared" si="2"/>
        <v>-0.4166666666666667</v>
      </c>
      <c r="F102" s="174">
        <f t="shared" si="2"/>
        <v>-0.6</v>
      </c>
      <c r="G102" s="174">
        <f t="shared" si="11"/>
        <v>0.1</v>
      </c>
      <c r="H102" s="174">
        <f t="shared" si="2"/>
        <v>-0.5</v>
      </c>
      <c r="I102" s="174">
        <f t="shared" si="6"/>
        <v>0.14285714285714285</v>
      </c>
      <c r="J102" s="174">
        <f t="shared" si="3"/>
        <v>0.75</v>
      </c>
      <c r="K102" s="174">
        <f t="shared" si="3"/>
        <v>-0.5454545454545454</v>
      </c>
      <c r="L102" s="174">
        <f t="shared" si="3"/>
        <v>1.25</v>
      </c>
      <c r="M102" s="174">
        <f t="shared" si="3"/>
        <v>-0.75</v>
      </c>
      <c r="N102" s="174">
        <f t="shared" si="3"/>
        <v>0.2857142857142857</v>
      </c>
      <c r="O102" s="174">
        <f t="shared" si="3"/>
        <v>-0.2</v>
      </c>
      <c r="P102" s="174">
        <f t="shared" si="9"/>
        <v>-0.2222222222222222</v>
      </c>
      <c r="Q102" s="174">
        <f t="shared" si="5"/>
        <v>2</v>
      </c>
      <c r="R102" s="177">
        <f t="shared" si="10"/>
        <v>-0.35555555555555557</v>
      </c>
      <c r="S102" s="177">
        <f>+(X47-W47)/W47</f>
        <v>0.034482758620689655</v>
      </c>
      <c r="T102" s="177">
        <f t="shared" si="12"/>
        <v>-0.16666666666666666</v>
      </c>
    </row>
    <row r="103" spans="2:20" ht="14.25">
      <c r="B103" s="145" t="s">
        <v>51</v>
      </c>
      <c r="C103" s="176"/>
      <c r="D103" s="174">
        <f t="shared" si="2"/>
        <v>-1</v>
      </c>
      <c r="E103" s="174"/>
      <c r="F103" s="174">
        <f t="shared" si="2"/>
        <v>-1</v>
      </c>
      <c r="G103" s="174"/>
      <c r="H103" s="174"/>
      <c r="I103" s="174"/>
      <c r="J103" s="174"/>
      <c r="K103" s="174"/>
      <c r="L103" s="174"/>
      <c r="M103" s="174"/>
      <c r="N103" s="174"/>
      <c r="O103" s="174"/>
      <c r="P103" s="174"/>
      <c r="Q103" s="174"/>
      <c r="R103" s="177">
        <f t="shared" si="10"/>
        <v>-1</v>
      </c>
      <c r="S103" s="177"/>
      <c r="T103" s="177"/>
    </row>
    <row r="104" spans="2:20" ht="14.25">
      <c r="B104" s="145" t="s">
        <v>52</v>
      </c>
      <c r="C104" s="176">
        <f t="shared" si="2"/>
        <v>-0.14285714285714285</v>
      </c>
      <c r="D104" s="174">
        <f t="shared" si="2"/>
        <v>-0.375</v>
      </c>
      <c r="E104" s="174">
        <f t="shared" si="2"/>
        <v>-0.75</v>
      </c>
      <c r="F104" s="174">
        <f t="shared" si="2"/>
        <v>-0.625</v>
      </c>
      <c r="G104" s="174">
        <f t="shared" si="11"/>
        <v>-0.8333333333333334</v>
      </c>
      <c r="H104" s="174">
        <f t="shared" si="2"/>
        <v>0.2</v>
      </c>
      <c r="I104" s="174">
        <f t="shared" si="6"/>
        <v>2</v>
      </c>
      <c r="J104" s="174">
        <f t="shared" si="3"/>
        <v>1.3333333333333333</v>
      </c>
      <c r="K104" s="174">
        <f t="shared" si="3"/>
        <v>3</v>
      </c>
      <c r="L104" s="174">
        <f t="shared" si="3"/>
        <v>-0.16666666666666666</v>
      </c>
      <c r="M104" s="174">
        <f t="shared" si="3"/>
        <v>0.3333333333333333</v>
      </c>
      <c r="N104" s="174">
        <f t="shared" si="3"/>
        <v>-0.8571428571428571</v>
      </c>
      <c r="O104" s="174">
        <f t="shared" si="3"/>
        <v>-0.75</v>
      </c>
      <c r="P104" s="174">
        <f t="shared" si="9"/>
        <v>-0.8</v>
      </c>
      <c r="Q104" s="174">
        <f t="shared" si="5"/>
        <v>0</v>
      </c>
      <c r="R104" s="177">
        <f t="shared" si="10"/>
        <v>-0.4444444444444444</v>
      </c>
      <c r="S104" s="177">
        <f>+(X49-W49)/W49</f>
        <v>0.13333333333333333</v>
      </c>
      <c r="T104" s="177">
        <f t="shared" si="12"/>
        <v>-0.17647058823529413</v>
      </c>
    </row>
    <row r="105" spans="2:20" ht="14.25">
      <c r="B105" s="145" t="s">
        <v>53</v>
      </c>
      <c r="C105" s="176">
        <f t="shared" si="2"/>
        <v>-1</v>
      </c>
      <c r="D105" s="174"/>
      <c r="E105" s="174">
        <f t="shared" si="2"/>
        <v>-1</v>
      </c>
      <c r="F105" s="174">
        <f t="shared" si="2"/>
        <v>-1</v>
      </c>
      <c r="G105" s="174"/>
      <c r="H105" s="174"/>
      <c r="I105" s="174"/>
      <c r="J105" s="174"/>
      <c r="K105" s="174"/>
      <c r="L105" s="174">
        <f t="shared" si="3"/>
        <v>-1</v>
      </c>
      <c r="M105" s="174"/>
      <c r="N105" s="174"/>
      <c r="O105" s="174"/>
      <c r="P105" s="174"/>
      <c r="Q105" s="174"/>
      <c r="R105" s="177">
        <f t="shared" si="10"/>
        <v>-1</v>
      </c>
      <c r="S105" s="177"/>
      <c r="T105" s="177">
        <f t="shared" si="12"/>
        <v>-1</v>
      </c>
    </row>
    <row r="106" spans="2:20" ht="14.25">
      <c r="B106" s="145" t="s">
        <v>54</v>
      </c>
      <c r="C106" s="176">
        <f t="shared" si="2"/>
        <v>-0.25</v>
      </c>
      <c r="D106" s="174">
        <f t="shared" si="2"/>
        <v>-0.5652173913043478</v>
      </c>
      <c r="E106" s="174"/>
      <c r="F106" s="174">
        <f t="shared" si="2"/>
        <v>0.058823529411764705</v>
      </c>
      <c r="G106" s="174">
        <f t="shared" si="11"/>
        <v>0.8333333333333334</v>
      </c>
      <c r="H106" s="174">
        <f t="shared" si="2"/>
        <v>-0.3</v>
      </c>
      <c r="I106" s="174">
        <f t="shared" si="6"/>
        <v>2.5</v>
      </c>
      <c r="J106" s="174">
        <f t="shared" si="3"/>
        <v>-0.8888888888888888</v>
      </c>
      <c r="K106" s="174">
        <f t="shared" si="3"/>
        <v>-0.7272727272727273</v>
      </c>
      <c r="L106" s="174">
        <f t="shared" si="3"/>
        <v>-0.42857142857142855</v>
      </c>
      <c r="M106" s="174">
        <f t="shared" si="3"/>
        <v>-1</v>
      </c>
      <c r="N106" s="174">
        <f t="shared" si="3"/>
        <v>1.5</v>
      </c>
      <c r="O106" s="174">
        <f aca="true" t="shared" si="13" ref="O106:O111">+(S51-O51)/O51</f>
        <v>-0.6666666666666666</v>
      </c>
      <c r="P106" s="174">
        <f t="shared" si="9"/>
        <v>-0.75</v>
      </c>
      <c r="Q106" s="174"/>
      <c r="R106" s="177">
        <f t="shared" si="10"/>
        <v>-0.25</v>
      </c>
      <c r="S106" s="177">
        <f aca="true" t="shared" si="14" ref="S106:S111">+(X51-W51)/W51</f>
        <v>-0.25</v>
      </c>
      <c r="T106" s="177">
        <f t="shared" si="12"/>
        <v>-0.5555555555555556</v>
      </c>
    </row>
    <row r="107" spans="2:20" ht="14.25">
      <c r="B107" s="145" t="s">
        <v>16</v>
      </c>
      <c r="C107" s="176">
        <f t="shared" si="2"/>
        <v>0.16666666666666666</v>
      </c>
      <c r="D107" s="174">
        <f t="shared" si="2"/>
        <v>0.1794871794871795</v>
      </c>
      <c r="E107" s="174">
        <f t="shared" si="2"/>
        <v>-0.07142857142857142</v>
      </c>
      <c r="F107" s="174">
        <f t="shared" si="2"/>
        <v>-0.27586206896551724</v>
      </c>
      <c r="G107" s="174">
        <f t="shared" si="11"/>
        <v>-0.2857142857142857</v>
      </c>
      <c r="H107" s="174">
        <f t="shared" si="2"/>
        <v>-0.5652173913043478</v>
      </c>
      <c r="I107" s="174">
        <f t="shared" si="6"/>
        <v>-0.15384615384615385</v>
      </c>
      <c r="J107" s="174">
        <f t="shared" si="3"/>
        <v>0.09523809523809523</v>
      </c>
      <c r="K107" s="174">
        <f t="shared" si="3"/>
        <v>-0.05</v>
      </c>
      <c r="L107" s="174">
        <f t="shared" si="3"/>
        <v>-0.35</v>
      </c>
      <c r="M107" s="174">
        <f t="shared" si="3"/>
        <v>-0.36363636363636365</v>
      </c>
      <c r="N107" s="174">
        <f t="shared" si="3"/>
        <v>-0.34782608695652173</v>
      </c>
      <c r="O107" s="174">
        <f t="shared" si="13"/>
        <v>-0.3684210526315789</v>
      </c>
      <c r="P107" s="174">
        <f t="shared" si="9"/>
        <v>0.5384615384615384</v>
      </c>
      <c r="Q107" s="174">
        <f t="shared" si="5"/>
        <v>-0.2857142857142857</v>
      </c>
      <c r="R107" s="177">
        <f t="shared" si="10"/>
        <v>0.008333333333333333</v>
      </c>
      <c r="S107" s="177">
        <f t="shared" si="14"/>
        <v>-0.2975206611570248</v>
      </c>
      <c r="T107" s="177">
        <f t="shared" si="12"/>
        <v>-0.2823529411764706</v>
      </c>
    </row>
    <row r="108" spans="2:20" ht="14.25">
      <c r="B108" s="145" t="s">
        <v>55</v>
      </c>
      <c r="C108" s="176">
        <f t="shared" si="2"/>
        <v>0.2857142857142857</v>
      </c>
      <c r="D108" s="174">
        <f t="shared" si="2"/>
        <v>0</v>
      </c>
      <c r="E108" s="174">
        <f t="shared" si="2"/>
        <v>0.6666666666666666</v>
      </c>
      <c r="F108" s="174">
        <f t="shared" si="2"/>
        <v>0.6</v>
      </c>
      <c r="G108" s="174">
        <f t="shared" si="11"/>
        <v>-0.4444444444444444</v>
      </c>
      <c r="H108" s="174">
        <f t="shared" si="11"/>
        <v>-0.2857142857142857</v>
      </c>
      <c r="I108" s="174">
        <f t="shared" si="6"/>
        <v>-0.8</v>
      </c>
      <c r="J108" s="174">
        <f t="shared" si="3"/>
        <v>-0.75</v>
      </c>
      <c r="K108" s="174">
        <f t="shared" si="3"/>
        <v>-0.6</v>
      </c>
      <c r="L108" s="174">
        <f t="shared" si="3"/>
        <v>0</v>
      </c>
      <c r="M108" s="174">
        <f t="shared" si="3"/>
        <v>-0.5</v>
      </c>
      <c r="N108" s="174">
        <f t="shared" si="3"/>
        <v>0</v>
      </c>
      <c r="O108" s="174">
        <f t="shared" si="13"/>
        <v>-0.5</v>
      </c>
      <c r="P108" s="174">
        <f t="shared" si="9"/>
        <v>-0.6</v>
      </c>
      <c r="Q108" s="174">
        <f t="shared" si="5"/>
        <v>-1</v>
      </c>
      <c r="R108" s="177">
        <f t="shared" si="10"/>
        <v>0.36</v>
      </c>
      <c r="S108" s="177">
        <f t="shared" si="14"/>
        <v>-0.5882352941176471</v>
      </c>
      <c r="T108" s="177">
        <f t="shared" si="12"/>
        <v>-0.2857142857142857</v>
      </c>
    </row>
    <row r="109" spans="2:20" ht="14.25">
      <c r="B109" s="145" t="s">
        <v>56</v>
      </c>
      <c r="C109" s="176">
        <f t="shared" si="2"/>
        <v>-1</v>
      </c>
      <c r="D109" s="174">
        <f t="shared" si="2"/>
        <v>-1</v>
      </c>
      <c r="E109" s="174"/>
      <c r="F109" s="174"/>
      <c r="G109" s="174"/>
      <c r="H109" s="174"/>
      <c r="I109" s="174">
        <f t="shared" si="6"/>
        <v>0</v>
      </c>
      <c r="J109" s="174">
        <f t="shared" si="3"/>
        <v>0</v>
      </c>
      <c r="K109" s="174">
        <f t="shared" si="3"/>
        <v>1.5</v>
      </c>
      <c r="L109" s="174"/>
      <c r="M109" s="174">
        <f t="shared" si="3"/>
        <v>-1</v>
      </c>
      <c r="N109" s="174">
        <f t="shared" si="3"/>
        <v>-1</v>
      </c>
      <c r="O109" s="174">
        <f t="shared" si="13"/>
        <v>-1</v>
      </c>
      <c r="P109" s="174">
        <f t="shared" si="9"/>
        <v>-1</v>
      </c>
      <c r="Q109" s="174"/>
      <c r="R109" s="177">
        <f t="shared" si="10"/>
        <v>2.5</v>
      </c>
      <c r="S109" s="177">
        <f t="shared" si="14"/>
        <v>0.2857142857142857</v>
      </c>
      <c r="T109" s="177">
        <f t="shared" si="12"/>
        <v>-0.3333333333333333</v>
      </c>
    </row>
    <row r="110" spans="2:20" ht="15" thickBot="1">
      <c r="B110" s="146" t="s">
        <v>57</v>
      </c>
      <c r="C110" s="178">
        <f t="shared" si="2"/>
        <v>0.09090909090909091</v>
      </c>
      <c r="D110" s="179">
        <f t="shared" si="2"/>
        <v>0.25</v>
      </c>
      <c r="E110" s="179">
        <f t="shared" si="2"/>
        <v>-0.3</v>
      </c>
      <c r="F110" s="179">
        <f t="shared" si="2"/>
        <v>0</v>
      </c>
      <c r="G110" s="179">
        <f t="shared" si="11"/>
        <v>0.25</v>
      </c>
      <c r="H110" s="179">
        <f t="shared" si="11"/>
        <v>-0.2</v>
      </c>
      <c r="I110" s="179">
        <f t="shared" si="6"/>
        <v>0</v>
      </c>
      <c r="J110" s="179">
        <f t="shared" si="3"/>
        <v>-0.9</v>
      </c>
      <c r="K110" s="179">
        <f t="shared" si="3"/>
        <v>-0.5333333333333333</v>
      </c>
      <c r="L110" s="179">
        <f t="shared" si="3"/>
        <v>-0.25</v>
      </c>
      <c r="M110" s="179">
        <f t="shared" si="3"/>
        <v>-0.42857142857142855</v>
      </c>
      <c r="N110" s="179">
        <f t="shared" si="3"/>
        <v>2</v>
      </c>
      <c r="O110" s="179">
        <f t="shared" si="13"/>
        <v>-0.7142857142857143</v>
      </c>
      <c r="P110" s="179">
        <f t="shared" si="9"/>
        <v>-0.5555555555555556</v>
      </c>
      <c r="Q110" s="179">
        <f t="shared" si="5"/>
        <v>-1</v>
      </c>
      <c r="R110" s="180">
        <f t="shared" si="10"/>
        <v>0.023255813953488372</v>
      </c>
      <c r="S110" s="180">
        <f t="shared" si="14"/>
        <v>-0.20454545454545456</v>
      </c>
      <c r="T110" s="180">
        <f t="shared" si="12"/>
        <v>-0.34285714285714286</v>
      </c>
    </row>
    <row r="111" spans="2:20" ht="15" thickBot="1">
      <c r="B111" s="147" t="s">
        <v>65</v>
      </c>
      <c r="C111" s="196">
        <f t="shared" si="2"/>
        <v>0.09933774834437085</v>
      </c>
      <c r="D111" s="196">
        <f t="shared" si="2"/>
        <v>0.0020325203252032522</v>
      </c>
      <c r="E111" s="196">
        <f t="shared" si="2"/>
        <v>-0.013297872340425532</v>
      </c>
      <c r="F111" s="197">
        <f t="shared" si="2"/>
        <v>-0.13934426229508196</v>
      </c>
      <c r="G111" s="197">
        <f t="shared" si="11"/>
        <v>-0.2710843373493976</v>
      </c>
      <c r="H111" s="197">
        <f t="shared" si="11"/>
        <v>-0.31643002028397565</v>
      </c>
      <c r="I111" s="197">
        <f t="shared" si="6"/>
        <v>-0.32075471698113206</v>
      </c>
      <c r="J111" s="197">
        <f t="shared" si="3"/>
        <v>-0.3333333333333333</v>
      </c>
      <c r="K111" s="197">
        <f t="shared" si="3"/>
        <v>-0.29201101928374656</v>
      </c>
      <c r="L111" s="197">
        <f t="shared" si="3"/>
        <v>-0.3353115727002967</v>
      </c>
      <c r="M111" s="197">
        <f t="shared" si="3"/>
        <v>-0.3968253968253968</v>
      </c>
      <c r="N111" s="197">
        <f t="shared" si="3"/>
        <v>-0.37142857142857144</v>
      </c>
      <c r="O111" s="197">
        <f t="shared" si="13"/>
        <v>-0.42412451361867703</v>
      </c>
      <c r="P111" s="197">
        <f t="shared" si="9"/>
        <v>-0.36160714285714285</v>
      </c>
      <c r="Q111" s="197">
        <f t="shared" si="5"/>
        <v>-0.32894736842105265</v>
      </c>
      <c r="R111" s="196">
        <f t="shared" si="10"/>
        <v>-0.014925373134328358</v>
      </c>
      <c r="S111" s="196">
        <f t="shared" si="14"/>
        <v>-0.30864197530864196</v>
      </c>
      <c r="T111" s="196">
        <f t="shared" si="12"/>
        <v>-0.34334415584415584</v>
      </c>
    </row>
  </sheetData>
  <sheetProtection/>
  <mergeCells count="1">
    <mergeCell ref="B58:E58"/>
  </mergeCell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
  <dimension ref="B3:L51"/>
  <sheetViews>
    <sheetView zoomScalePageLayoutView="0" workbookViewId="0" topLeftCell="A16">
      <selection activeCell="K47" sqref="K47"/>
    </sheetView>
  </sheetViews>
  <sheetFormatPr defaultColWidth="11.421875" defaultRowHeight="12.75"/>
  <cols>
    <col min="1" max="1" width="11.421875" style="4" customWidth="1"/>
    <col min="2" max="2" width="7.7109375" style="4" customWidth="1"/>
    <col min="3" max="3" width="13.8515625" style="4" customWidth="1"/>
    <col min="4" max="4" width="13.7109375" style="4" customWidth="1"/>
    <col min="5" max="5" width="13.57421875" style="4" customWidth="1"/>
    <col min="6" max="6" width="13.421875" style="4" customWidth="1"/>
    <col min="7" max="10" width="12.7109375" style="4" customWidth="1"/>
    <col min="11" max="11" width="11.28125" style="4" customWidth="1"/>
    <col min="12" max="12" width="11.7109375" style="4" customWidth="1"/>
    <col min="13" max="16384" width="11.421875" style="4" customWidth="1"/>
  </cols>
  <sheetData>
    <row r="1" ht="12.75"/>
    <row r="2" ht="15" customHeight="1"/>
    <row r="3" spans="2:4" ht="14.25">
      <c r="B3" s="99" t="s">
        <v>58</v>
      </c>
      <c r="C3" s="100"/>
      <c r="D3" s="100"/>
    </row>
    <row r="4" ht="13.5" thickBot="1"/>
    <row r="5" spans="3:10" ht="54.75" customHeight="1" thickBot="1">
      <c r="C5" s="40" t="s">
        <v>66</v>
      </c>
      <c r="D5" s="40" t="s">
        <v>121</v>
      </c>
      <c r="E5" s="40" t="s">
        <v>120</v>
      </c>
      <c r="F5" s="40" t="s">
        <v>123</v>
      </c>
      <c r="G5" s="101" t="s">
        <v>7</v>
      </c>
      <c r="H5" s="101" t="s">
        <v>122</v>
      </c>
      <c r="I5" s="101" t="s">
        <v>191</v>
      </c>
      <c r="J5" s="46" t="s">
        <v>190</v>
      </c>
    </row>
    <row r="6" spans="2:10" ht="14.25">
      <c r="B6" s="102" t="s">
        <v>0</v>
      </c>
      <c r="C6" s="103">
        <v>376</v>
      </c>
      <c r="D6" s="103">
        <v>1672</v>
      </c>
      <c r="E6" s="103">
        <v>93</v>
      </c>
      <c r="F6" s="104">
        <v>4170</v>
      </c>
      <c r="G6" s="105">
        <v>0.08670520231213873</v>
      </c>
      <c r="H6" s="105">
        <v>0.31343283582089554</v>
      </c>
      <c r="I6" s="105">
        <v>-0.18421052631578946</v>
      </c>
      <c r="J6" s="105">
        <v>0.04119850187265917</v>
      </c>
    </row>
    <row r="7" spans="2:10" ht="14.25">
      <c r="B7" s="106" t="s">
        <v>1</v>
      </c>
      <c r="C7" s="107">
        <v>345</v>
      </c>
      <c r="D7" s="107">
        <v>1917</v>
      </c>
      <c r="E7" s="107">
        <v>101</v>
      </c>
      <c r="F7" s="108">
        <v>4336</v>
      </c>
      <c r="G7" s="109">
        <v>-0.13533834586466165</v>
      </c>
      <c r="H7" s="109">
        <v>0.5764802631578947</v>
      </c>
      <c r="I7" s="109">
        <v>0.5074626865671642</v>
      </c>
      <c r="J7" s="109">
        <v>0.26046511627906976</v>
      </c>
    </row>
    <row r="8" spans="2:10" ht="14.25">
      <c r="B8" s="106" t="s">
        <v>2</v>
      </c>
      <c r="C8" s="107">
        <v>364</v>
      </c>
      <c r="D8" s="107">
        <v>903</v>
      </c>
      <c r="E8" s="107">
        <v>78</v>
      </c>
      <c r="F8" s="108">
        <v>3475</v>
      </c>
      <c r="G8" s="109">
        <v>0.3582089552238806</v>
      </c>
      <c r="H8" s="109">
        <v>0.28815977175463625</v>
      </c>
      <c r="I8" s="109">
        <v>0.25806451612903225</v>
      </c>
      <c r="J8" s="109">
        <v>0.20242214532871972</v>
      </c>
    </row>
    <row r="9" spans="2:10" ht="14.25">
      <c r="B9" s="106" t="s">
        <v>3</v>
      </c>
      <c r="C9" s="107">
        <v>504</v>
      </c>
      <c r="D9" s="107">
        <v>1451</v>
      </c>
      <c r="E9" s="107">
        <v>108</v>
      </c>
      <c r="F9" s="108">
        <v>4202</v>
      </c>
      <c r="G9" s="109">
        <v>0.5869565217391305</v>
      </c>
      <c r="H9" s="109">
        <v>0.21227197346600332</v>
      </c>
      <c r="I9" s="109">
        <v>0.34146341463414637</v>
      </c>
      <c r="J9" s="109">
        <v>0.09</v>
      </c>
    </row>
    <row r="10" spans="2:10" ht="14.25">
      <c r="B10" s="106" t="s">
        <v>4</v>
      </c>
      <c r="C10" s="107">
        <v>666</v>
      </c>
      <c r="D10" s="107">
        <v>1787</v>
      </c>
      <c r="E10" s="107">
        <v>137</v>
      </c>
      <c r="F10" s="108">
        <v>3838</v>
      </c>
      <c r="G10" s="109">
        <f aca="true" t="shared" si="0" ref="G10:I17">+(C10-C6)/C6</f>
        <v>0.7712765957446809</v>
      </c>
      <c r="H10" s="109">
        <f t="shared" si="0"/>
        <v>0.0687799043062201</v>
      </c>
      <c r="I10" s="109">
        <f t="shared" si="0"/>
        <v>0.4731182795698925</v>
      </c>
      <c r="J10" s="109">
        <f>+(F10-F6)/F6</f>
        <v>-0.07961630695443644</v>
      </c>
    </row>
    <row r="11" spans="2:10" ht="14.25">
      <c r="B11" s="106" t="s">
        <v>5</v>
      </c>
      <c r="C11" s="107">
        <v>1066</v>
      </c>
      <c r="D11" s="107">
        <v>1916</v>
      </c>
      <c r="E11" s="107">
        <v>167</v>
      </c>
      <c r="F11" s="108">
        <v>4296</v>
      </c>
      <c r="G11" s="109">
        <f t="shared" si="0"/>
        <v>2.0898550724637683</v>
      </c>
      <c r="H11" s="109">
        <f t="shared" si="0"/>
        <v>-0.0005216484089723526</v>
      </c>
      <c r="I11" s="109">
        <f t="shared" si="0"/>
        <v>0.6534653465346535</v>
      </c>
      <c r="J11" s="109">
        <f>+(F11-F7)/F7</f>
        <v>-0.00922509225092251</v>
      </c>
    </row>
    <row r="12" spans="2:10" ht="14.25">
      <c r="B12" s="106" t="s">
        <v>6</v>
      </c>
      <c r="C12" s="107">
        <v>1252</v>
      </c>
      <c r="D12" s="107">
        <v>1686</v>
      </c>
      <c r="E12" s="107">
        <v>182</v>
      </c>
      <c r="F12" s="108">
        <v>3576</v>
      </c>
      <c r="G12" s="109">
        <f t="shared" si="0"/>
        <v>2.4395604395604398</v>
      </c>
      <c r="H12" s="109">
        <f t="shared" si="0"/>
        <v>0.867109634551495</v>
      </c>
      <c r="I12" s="109">
        <f t="shared" si="0"/>
        <v>1.3333333333333333</v>
      </c>
      <c r="J12" s="109">
        <f>+(F12-F8)/F8</f>
        <v>0.02906474820143885</v>
      </c>
    </row>
    <row r="13" spans="2:10" ht="14.25">
      <c r="B13" s="106" t="s">
        <v>68</v>
      </c>
      <c r="C13" s="107">
        <v>1829</v>
      </c>
      <c r="D13" s="107">
        <v>3938</v>
      </c>
      <c r="E13" s="107">
        <v>451</v>
      </c>
      <c r="F13" s="108">
        <v>4260</v>
      </c>
      <c r="G13" s="109">
        <f t="shared" si="0"/>
        <v>2.628968253968254</v>
      </c>
      <c r="H13" s="109">
        <f t="shared" si="0"/>
        <v>1.7139903514817367</v>
      </c>
      <c r="I13" s="109">
        <f t="shared" si="0"/>
        <v>3.175925925925926</v>
      </c>
      <c r="J13" s="109">
        <f>+(F13-F9)/F9</f>
        <v>0.013802950975725845</v>
      </c>
    </row>
    <row r="14" spans="2:10" ht="14.25">
      <c r="B14" s="110" t="s">
        <v>72</v>
      </c>
      <c r="C14" s="107">
        <v>2129</v>
      </c>
      <c r="D14" s="107">
        <v>5242</v>
      </c>
      <c r="E14" s="107">
        <v>380</v>
      </c>
      <c r="F14" s="108">
        <v>4633</v>
      </c>
      <c r="G14" s="109">
        <f t="shared" si="0"/>
        <v>2.1966966966966965</v>
      </c>
      <c r="H14" s="109">
        <f t="shared" si="0"/>
        <v>1.9334079462786793</v>
      </c>
      <c r="I14" s="109">
        <f t="shared" si="0"/>
        <v>1.7737226277372262</v>
      </c>
      <c r="J14" s="109">
        <f aca="true" t="shared" si="1" ref="J14:J20">+(F14-F10)/F10</f>
        <v>0.20713913496612818</v>
      </c>
    </row>
    <row r="15" spans="2:10" ht="14.25">
      <c r="B15" s="106" t="s">
        <v>74</v>
      </c>
      <c r="C15" s="107">
        <v>2168</v>
      </c>
      <c r="D15" s="107">
        <v>6154</v>
      </c>
      <c r="E15" s="107">
        <v>476</v>
      </c>
      <c r="F15" s="108">
        <v>4836</v>
      </c>
      <c r="G15" s="109">
        <f t="shared" si="0"/>
        <v>1.0337711069418387</v>
      </c>
      <c r="H15" s="109">
        <f t="shared" si="0"/>
        <v>2.211899791231733</v>
      </c>
      <c r="I15" s="109">
        <f t="shared" si="0"/>
        <v>1.8502994011976048</v>
      </c>
      <c r="J15" s="111">
        <f t="shared" si="1"/>
        <v>0.12569832402234637</v>
      </c>
    </row>
    <row r="16" spans="2:10" ht="14.25">
      <c r="B16" s="106" t="s">
        <v>77</v>
      </c>
      <c r="C16" s="107">
        <v>1591</v>
      </c>
      <c r="D16" s="107">
        <v>3941</v>
      </c>
      <c r="E16" s="107">
        <v>303</v>
      </c>
      <c r="F16" s="108">
        <v>3942</v>
      </c>
      <c r="G16" s="109">
        <f t="shared" si="0"/>
        <v>0.2707667731629393</v>
      </c>
      <c r="H16" s="109">
        <f t="shared" si="0"/>
        <v>1.337485172004745</v>
      </c>
      <c r="I16" s="109">
        <f t="shared" si="0"/>
        <v>0.6648351648351648</v>
      </c>
      <c r="J16" s="111">
        <f t="shared" si="1"/>
        <v>0.10234899328859061</v>
      </c>
    </row>
    <row r="17" spans="2:10" ht="14.25">
      <c r="B17" s="106" t="s">
        <v>79</v>
      </c>
      <c r="C17" s="107">
        <v>1880</v>
      </c>
      <c r="D17" s="107">
        <v>5523</v>
      </c>
      <c r="E17" s="107">
        <v>381</v>
      </c>
      <c r="F17" s="108">
        <v>4332</v>
      </c>
      <c r="G17" s="109">
        <f t="shared" si="0"/>
        <v>0.027884089666484417</v>
      </c>
      <c r="H17" s="109">
        <f t="shared" si="0"/>
        <v>0.40248857287963435</v>
      </c>
      <c r="I17" s="109">
        <f t="shared" si="0"/>
        <v>-0.15521064301552107</v>
      </c>
      <c r="J17" s="111">
        <f t="shared" si="1"/>
        <v>0.016901408450704224</v>
      </c>
    </row>
    <row r="18" spans="2:10" ht="14.25">
      <c r="B18" s="106" t="s">
        <v>82</v>
      </c>
      <c r="C18" s="107">
        <v>1901</v>
      </c>
      <c r="D18" s="107">
        <v>5350</v>
      </c>
      <c r="E18" s="107">
        <v>395</v>
      </c>
      <c r="F18" s="108">
        <v>4981</v>
      </c>
      <c r="G18" s="109">
        <f>+(C18-C14)/C14</f>
        <v>-0.10709253170502583</v>
      </c>
      <c r="H18" s="109">
        <f>+(D18-D14)/D14</f>
        <v>0.02060282334986646</v>
      </c>
      <c r="I18" s="109">
        <f aca="true" t="shared" si="2" ref="I18:I25">+(E18-E14)/E14</f>
        <v>0.039473684210526314</v>
      </c>
      <c r="J18" s="111">
        <f t="shared" si="1"/>
        <v>0.07511331750485646</v>
      </c>
    </row>
    <row r="19" spans="2:10" ht="14.25">
      <c r="B19" s="106" t="s">
        <v>85</v>
      </c>
      <c r="C19" s="107">
        <v>1819</v>
      </c>
      <c r="D19" s="107">
        <v>6089</v>
      </c>
      <c r="E19" s="107">
        <v>410</v>
      </c>
      <c r="F19" s="108">
        <v>4727</v>
      </c>
      <c r="G19" s="109">
        <f aca="true" t="shared" si="3" ref="G19:H25">+(C19-C15)/C15</f>
        <v>-0.1609778597785978</v>
      </c>
      <c r="H19" s="109">
        <f t="shared" si="3"/>
        <v>-0.010562235944101397</v>
      </c>
      <c r="I19" s="109">
        <f t="shared" si="2"/>
        <v>-0.13865546218487396</v>
      </c>
      <c r="J19" s="111">
        <f t="shared" si="1"/>
        <v>-0.022539288668320927</v>
      </c>
    </row>
    <row r="20" spans="2:10" ht="14.25">
      <c r="B20" s="106" t="s">
        <v>95</v>
      </c>
      <c r="C20" s="107">
        <v>1558</v>
      </c>
      <c r="D20" s="107">
        <v>4486</v>
      </c>
      <c r="E20" s="107">
        <v>294</v>
      </c>
      <c r="F20" s="108">
        <v>3619</v>
      </c>
      <c r="G20" s="109">
        <f t="shared" si="3"/>
        <v>-0.020741671904462602</v>
      </c>
      <c r="H20" s="109">
        <f t="shared" si="3"/>
        <v>0.13828977416899263</v>
      </c>
      <c r="I20" s="109">
        <f t="shared" si="2"/>
        <v>-0.0297029702970297</v>
      </c>
      <c r="J20" s="111">
        <f t="shared" si="1"/>
        <v>-0.08193810248604769</v>
      </c>
    </row>
    <row r="21" spans="2:10" ht="14.25">
      <c r="B21" s="106" t="s">
        <v>97</v>
      </c>
      <c r="C21" s="107">
        <v>1858</v>
      </c>
      <c r="D21" s="107">
        <v>4544</v>
      </c>
      <c r="E21" s="107">
        <v>387</v>
      </c>
      <c r="F21" s="108">
        <v>4576</v>
      </c>
      <c r="G21" s="109">
        <f t="shared" si="3"/>
        <v>-0.011702127659574468</v>
      </c>
      <c r="H21" s="109">
        <f t="shared" si="3"/>
        <v>-0.1772587361940974</v>
      </c>
      <c r="I21" s="109">
        <f t="shared" si="2"/>
        <v>0.015748031496062992</v>
      </c>
      <c r="J21" s="111">
        <f aca="true" t="shared" si="4" ref="J21:J28">+(F21-F17)/F17</f>
        <v>0.05632502308402586</v>
      </c>
    </row>
    <row r="22" spans="2:10" ht="14.25">
      <c r="B22" s="110" t="s">
        <v>100</v>
      </c>
      <c r="C22" s="107">
        <v>2116</v>
      </c>
      <c r="D22" s="107">
        <v>5021</v>
      </c>
      <c r="E22" s="107">
        <v>361</v>
      </c>
      <c r="F22" s="108">
        <v>5143</v>
      </c>
      <c r="G22" s="109">
        <f aca="true" t="shared" si="5" ref="G22:G28">+(C22-C18)/C18</f>
        <v>0.11309836927932668</v>
      </c>
      <c r="H22" s="109">
        <f t="shared" si="3"/>
        <v>-0.06149532710280374</v>
      </c>
      <c r="I22" s="109">
        <f t="shared" si="2"/>
        <v>-0.08607594936708861</v>
      </c>
      <c r="J22" s="111">
        <f t="shared" si="4"/>
        <v>0.03252358964063441</v>
      </c>
    </row>
    <row r="23" spans="2:10" ht="14.25">
      <c r="B23" s="110" t="s">
        <v>102</v>
      </c>
      <c r="C23" s="107">
        <v>1970</v>
      </c>
      <c r="D23" s="107">
        <v>5650</v>
      </c>
      <c r="E23" s="107">
        <v>397</v>
      </c>
      <c r="F23" s="108">
        <v>4874</v>
      </c>
      <c r="G23" s="109">
        <f t="shared" si="5"/>
        <v>0.08301264431006047</v>
      </c>
      <c r="H23" s="109">
        <f t="shared" si="3"/>
        <v>-0.0720972245032025</v>
      </c>
      <c r="I23" s="109">
        <f t="shared" si="2"/>
        <v>-0.03170731707317073</v>
      </c>
      <c r="J23" s="111">
        <f t="shared" si="4"/>
        <v>0.03109794795853607</v>
      </c>
    </row>
    <row r="24" spans="2:10" ht="14.25">
      <c r="B24" s="110" t="s">
        <v>107</v>
      </c>
      <c r="C24" s="107">
        <v>1817</v>
      </c>
      <c r="D24" s="107">
        <v>4009</v>
      </c>
      <c r="E24" s="107">
        <v>334</v>
      </c>
      <c r="F24" s="108">
        <v>3969</v>
      </c>
      <c r="G24" s="109">
        <f t="shared" si="5"/>
        <v>0.1662387676508344</v>
      </c>
      <c r="H24" s="109">
        <f t="shared" si="3"/>
        <v>-0.10633080695497102</v>
      </c>
      <c r="I24" s="109">
        <f t="shared" si="2"/>
        <v>0.1360544217687075</v>
      </c>
      <c r="J24" s="111">
        <f t="shared" si="4"/>
        <v>0.09671179883945841</v>
      </c>
    </row>
    <row r="25" spans="2:10" ht="14.25">
      <c r="B25" s="110" t="s">
        <v>111</v>
      </c>
      <c r="C25" s="107">
        <v>2124</v>
      </c>
      <c r="D25" s="107">
        <v>5319</v>
      </c>
      <c r="E25" s="107">
        <v>427</v>
      </c>
      <c r="F25" s="108">
        <v>4724</v>
      </c>
      <c r="G25" s="109">
        <f t="shared" si="5"/>
        <v>0.14316469321851452</v>
      </c>
      <c r="H25" s="109">
        <f t="shared" si="3"/>
        <v>0.17055457746478872</v>
      </c>
      <c r="I25" s="109">
        <f t="shared" si="2"/>
        <v>0.10335917312661498</v>
      </c>
      <c r="J25" s="111">
        <f t="shared" si="4"/>
        <v>0.032342657342657344</v>
      </c>
    </row>
    <row r="26" spans="2:10" ht="14.25">
      <c r="B26" s="110" t="s">
        <v>114</v>
      </c>
      <c r="C26" s="107">
        <v>2541</v>
      </c>
      <c r="D26" s="107">
        <v>4599</v>
      </c>
      <c r="E26" s="107">
        <v>615</v>
      </c>
      <c r="F26" s="108">
        <v>5089</v>
      </c>
      <c r="G26" s="109">
        <f t="shared" si="5"/>
        <v>0.2008506616257089</v>
      </c>
      <c r="H26" s="109">
        <f aca="true" t="shared" si="6" ref="H26:I28">+(D26-D22)/D22</f>
        <v>-0.08404700258912567</v>
      </c>
      <c r="I26" s="109">
        <f t="shared" si="6"/>
        <v>0.703601108033241</v>
      </c>
      <c r="J26" s="109">
        <f t="shared" si="4"/>
        <v>-0.01049970834143496</v>
      </c>
    </row>
    <row r="27" spans="2:10" ht="14.25">
      <c r="B27" s="110" t="s">
        <v>144</v>
      </c>
      <c r="C27" s="107">
        <v>2666</v>
      </c>
      <c r="D27" s="107">
        <v>4241</v>
      </c>
      <c r="E27" s="107">
        <v>694</v>
      </c>
      <c r="F27" s="108">
        <v>5319</v>
      </c>
      <c r="G27" s="109">
        <f t="shared" si="5"/>
        <v>0.3532994923857868</v>
      </c>
      <c r="H27" s="109">
        <f t="shared" si="6"/>
        <v>-0.24938053097345134</v>
      </c>
      <c r="I27" s="109">
        <f t="shared" si="6"/>
        <v>0.7481108312342569</v>
      </c>
      <c r="J27" s="109">
        <f t="shared" si="4"/>
        <v>0.0913007796471071</v>
      </c>
    </row>
    <row r="28" spans="2:10" ht="14.25">
      <c r="B28" s="110" t="s">
        <v>148</v>
      </c>
      <c r="C28" s="107">
        <v>2306</v>
      </c>
      <c r="D28" s="107">
        <v>2599</v>
      </c>
      <c r="E28" s="107">
        <v>528</v>
      </c>
      <c r="F28" s="108">
        <v>4401</v>
      </c>
      <c r="G28" s="109">
        <f t="shared" si="5"/>
        <v>0.2691249312052834</v>
      </c>
      <c r="H28" s="109">
        <f t="shared" si="6"/>
        <v>-0.3517086555250686</v>
      </c>
      <c r="I28" s="109">
        <f t="shared" si="6"/>
        <v>0.5808383233532934</v>
      </c>
      <c r="J28" s="109">
        <f t="shared" si="4"/>
        <v>0.10884353741496598</v>
      </c>
    </row>
    <row r="29" spans="2:10" ht="14.25">
      <c r="B29" s="110" t="s">
        <v>157</v>
      </c>
      <c r="C29" s="107">
        <v>2777</v>
      </c>
      <c r="D29" s="107">
        <v>3968</v>
      </c>
      <c r="E29" s="107">
        <v>640</v>
      </c>
      <c r="F29" s="108">
        <v>6469</v>
      </c>
      <c r="G29" s="109">
        <f aca="true" t="shared" si="7" ref="G29:J44">+(C29-C25)/C25</f>
        <v>0.3074387947269303</v>
      </c>
      <c r="H29" s="109">
        <f t="shared" si="7"/>
        <v>-0.2539951118631322</v>
      </c>
      <c r="I29" s="109">
        <f t="shared" si="7"/>
        <v>0.49882903981264637</v>
      </c>
      <c r="J29" s="109">
        <f t="shared" si="7"/>
        <v>0.36939034716342084</v>
      </c>
    </row>
    <row r="30" spans="2:10" ht="14.25">
      <c r="B30" s="110" t="s">
        <v>160</v>
      </c>
      <c r="C30" s="107">
        <v>3207</v>
      </c>
      <c r="D30" s="107">
        <v>3283</v>
      </c>
      <c r="E30" s="107">
        <v>639</v>
      </c>
      <c r="F30" s="108">
        <v>5476</v>
      </c>
      <c r="G30" s="109">
        <f t="shared" si="7"/>
        <v>0.26210153482880755</v>
      </c>
      <c r="H30" s="109">
        <f t="shared" si="7"/>
        <v>-0.2861491628614916</v>
      </c>
      <c r="I30" s="109">
        <f t="shared" si="7"/>
        <v>0.03902439024390244</v>
      </c>
      <c r="J30" s="109">
        <f t="shared" si="7"/>
        <v>0.07604637453330713</v>
      </c>
    </row>
    <row r="31" spans="2:10" ht="14.25">
      <c r="B31" s="110" t="s">
        <v>166</v>
      </c>
      <c r="C31" s="107">
        <v>2973</v>
      </c>
      <c r="D31" s="107">
        <v>3592</v>
      </c>
      <c r="E31" s="107">
        <v>633</v>
      </c>
      <c r="F31" s="108">
        <v>6219</v>
      </c>
      <c r="G31" s="109">
        <f t="shared" si="7"/>
        <v>0.11515378844711177</v>
      </c>
      <c r="H31" s="109">
        <f t="shared" si="7"/>
        <v>-0.15302994576750767</v>
      </c>
      <c r="I31" s="109">
        <f t="shared" si="7"/>
        <v>-0.08789625360230548</v>
      </c>
      <c r="J31" s="109">
        <f t="shared" si="7"/>
        <v>0.1692047377326565</v>
      </c>
    </row>
    <row r="32" spans="2:10" ht="14.25">
      <c r="B32" s="110" t="s">
        <v>168</v>
      </c>
      <c r="C32" s="107">
        <v>2350</v>
      </c>
      <c r="D32" s="107">
        <v>2779</v>
      </c>
      <c r="E32" s="107">
        <v>491</v>
      </c>
      <c r="F32" s="108">
        <v>5628</v>
      </c>
      <c r="G32" s="221">
        <f t="shared" si="7"/>
        <v>0.019080659150043366</v>
      </c>
      <c r="H32" s="221">
        <f t="shared" si="7"/>
        <v>0.06925740669488265</v>
      </c>
      <c r="I32" s="221">
        <f t="shared" si="7"/>
        <v>-0.07007575757575757</v>
      </c>
      <c r="J32" s="221">
        <f t="shared" si="7"/>
        <v>0.27880027266530333</v>
      </c>
    </row>
    <row r="33" spans="2:10" ht="14.25">
      <c r="B33" s="110" t="s">
        <v>170</v>
      </c>
      <c r="C33" s="107">
        <v>2419</v>
      </c>
      <c r="D33" s="107">
        <v>3437</v>
      </c>
      <c r="E33" s="107">
        <v>628</v>
      </c>
      <c r="F33" s="108">
        <v>8742</v>
      </c>
      <c r="G33" s="222">
        <f>+(C33-C29)/C29</f>
        <v>-0.12891609650702196</v>
      </c>
      <c r="H33" s="222">
        <f t="shared" si="7"/>
        <v>-0.13382056451612903</v>
      </c>
      <c r="I33" s="222">
        <f t="shared" si="7"/>
        <v>-0.01875</v>
      </c>
      <c r="J33" s="222">
        <f t="shared" si="7"/>
        <v>0.35136806307002627</v>
      </c>
    </row>
    <row r="34" spans="2:10" ht="14.25">
      <c r="B34" s="110" t="s">
        <v>175</v>
      </c>
      <c r="C34" s="107">
        <v>2198</v>
      </c>
      <c r="D34" s="107">
        <v>3346</v>
      </c>
      <c r="E34" s="107">
        <v>487</v>
      </c>
      <c r="F34" s="108">
        <v>10696</v>
      </c>
      <c r="G34" s="222">
        <f t="shared" si="7"/>
        <v>-0.31462425943249145</v>
      </c>
      <c r="H34" s="222">
        <f t="shared" si="7"/>
        <v>0.019189765458422176</v>
      </c>
      <c r="I34" s="222">
        <f t="shared" si="7"/>
        <v>-0.2378716744913928</v>
      </c>
      <c r="J34" s="224">
        <f t="shared" si="7"/>
        <v>0.9532505478451424</v>
      </c>
    </row>
    <row r="35" spans="2:10" ht="14.25">
      <c r="B35" s="110" t="s">
        <v>177</v>
      </c>
      <c r="C35" s="107">
        <v>2133</v>
      </c>
      <c r="D35" s="107">
        <v>3419</v>
      </c>
      <c r="E35" s="107">
        <v>538</v>
      </c>
      <c r="F35" s="108">
        <v>10190</v>
      </c>
      <c r="G35" s="225">
        <f t="shared" si="7"/>
        <v>-0.28254288597376387</v>
      </c>
      <c r="H35" s="225">
        <f t="shared" si="7"/>
        <v>-0.048162583518930956</v>
      </c>
      <c r="I35" s="225">
        <f t="shared" si="7"/>
        <v>-0.1500789889415482</v>
      </c>
      <c r="J35" s="225">
        <f t="shared" si="7"/>
        <v>0.6385270943881654</v>
      </c>
    </row>
    <row r="36" spans="2:10" ht="14.25">
      <c r="B36" s="110" t="s">
        <v>192</v>
      </c>
      <c r="C36" s="107">
        <v>1843</v>
      </c>
      <c r="D36" s="107">
        <v>2459</v>
      </c>
      <c r="E36" s="107">
        <v>395</v>
      </c>
      <c r="F36" s="108">
        <v>9225</v>
      </c>
      <c r="G36" s="223">
        <f t="shared" si="7"/>
        <v>-0.21574468085106382</v>
      </c>
      <c r="H36" s="223">
        <f t="shared" si="7"/>
        <v>-0.11514933429291112</v>
      </c>
      <c r="I36" s="223">
        <f t="shared" si="7"/>
        <v>-0.1955193482688391</v>
      </c>
      <c r="J36" s="223">
        <f t="shared" si="7"/>
        <v>0.6391257995735607</v>
      </c>
    </row>
    <row r="37" spans="2:10" ht="14.25">
      <c r="B37" s="110" t="s">
        <v>195</v>
      </c>
      <c r="C37" s="107">
        <v>1958</v>
      </c>
      <c r="D37" s="107">
        <v>2707</v>
      </c>
      <c r="E37" s="107">
        <v>361</v>
      </c>
      <c r="F37" s="108">
        <v>13158</v>
      </c>
      <c r="G37" s="223">
        <f t="shared" si="7"/>
        <v>-0.1905746176105829</v>
      </c>
      <c r="H37" s="223">
        <f t="shared" si="7"/>
        <v>-0.21239453011347106</v>
      </c>
      <c r="I37" s="223">
        <f t="shared" si="7"/>
        <v>-0.4251592356687898</v>
      </c>
      <c r="J37" s="223">
        <f t="shared" si="7"/>
        <v>0.5051475634866164</v>
      </c>
    </row>
    <row r="38" spans="2:10" ht="14.25">
      <c r="B38" s="106" t="s">
        <v>200</v>
      </c>
      <c r="C38" s="107">
        <v>1718</v>
      </c>
      <c r="D38" s="107">
        <v>2600</v>
      </c>
      <c r="E38" s="107">
        <v>389</v>
      </c>
      <c r="F38" s="220">
        <v>14766</v>
      </c>
      <c r="G38" s="223">
        <f t="shared" si="7"/>
        <v>-0.2183803457688808</v>
      </c>
      <c r="H38" s="223">
        <f t="shared" si="7"/>
        <v>-0.22295277943813507</v>
      </c>
      <c r="I38" s="223">
        <f t="shared" si="7"/>
        <v>-0.20123203285420946</v>
      </c>
      <c r="J38" s="223">
        <f t="shared" si="7"/>
        <v>0.38051608077786087</v>
      </c>
    </row>
    <row r="39" spans="2:12" ht="14.25">
      <c r="B39" s="106" t="s">
        <v>203</v>
      </c>
      <c r="C39" s="107">
        <v>1593</v>
      </c>
      <c r="D39" s="107">
        <v>2544</v>
      </c>
      <c r="E39" s="107">
        <v>292</v>
      </c>
      <c r="F39" s="226">
        <v>16037</v>
      </c>
      <c r="G39" s="225">
        <f t="shared" si="7"/>
        <v>-0.25316455696202533</v>
      </c>
      <c r="H39" s="225">
        <f t="shared" si="7"/>
        <v>-0.2559227844398947</v>
      </c>
      <c r="I39" s="225">
        <f t="shared" si="7"/>
        <v>-0.45724907063197023</v>
      </c>
      <c r="J39" s="225">
        <f t="shared" si="7"/>
        <v>0.5737978410206085</v>
      </c>
      <c r="K39" s="114"/>
      <c r="L39" s="114"/>
    </row>
    <row r="40" spans="2:12" ht="14.25">
      <c r="B40" s="106" t="s">
        <v>206</v>
      </c>
      <c r="C40" s="231">
        <v>1451</v>
      </c>
      <c r="D40" s="231">
        <v>1718</v>
      </c>
      <c r="E40" s="231">
        <v>245</v>
      </c>
      <c r="F40" s="232">
        <v>14771</v>
      </c>
      <c r="G40" s="233">
        <f t="shared" si="7"/>
        <v>-0.21269669017905588</v>
      </c>
      <c r="H40" s="233">
        <f t="shared" si="7"/>
        <v>-0.3013420089467263</v>
      </c>
      <c r="I40" s="233">
        <f t="shared" si="7"/>
        <v>-0.379746835443038</v>
      </c>
      <c r="J40" s="233">
        <f t="shared" si="7"/>
        <v>0.6011924119241192</v>
      </c>
      <c r="K40" s="114"/>
      <c r="L40" s="114"/>
    </row>
    <row r="41" spans="2:12" ht="14.25">
      <c r="B41" s="106" t="s">
        <v>209</v>
      </c>
      <c r="C41" s="107">
        <v>1526</v>
      </c>
      <c r="D41" s="107">
        <v>2304</v>
      </c>
      <c r="E41" s="107">
        <v>234</v>
      </c>
      <c r="F41" s="108">
        <v>12052</v>
      </c>
      <c r="G41" s="236">
        <f t="shared" si="7"/>
        <v>-0.22063329928498468</v>
      </c>
      <c r="H41" s="236">
        <f t="shared" si="7"/>
        <v>-0.14887329146656816</v>
      </c>
      <c r="I41" s="236">
        <f t="shared" si="7"/>
        <v>-0.3518005540166205</v>
      </c>
      <c r="J41" s="236">
        <f t="shared" si="7"/>
        <v>-0.08405532755737954</v>
      </c>
      <c r="K41" s="114"/>
      <c r="L41" s="114"/>
    </row>
    <row r="42" spans="2:12" ht="14.25">
      <c r="B42" s="106" t="s">
        <v>214</v>
      </c>
      <c r="C42" s="107">
        <v>1296</v>
      </c>
      <c r="D42" s="107">
        <v>2033</v>
      </c>
      <c r="E42" s="107">
        <v>232</v>
      </c>
      <c r="F42" s="108">
        <v>8105</v>
      </c>
      <c r="G42" s="239">
        <f t="shared" si="7"/>
        <v>-0.24563445867287545</v>
      </c>
      <c r="H42" s="239">
        <f t="shared" si="7"/>
        <v>-0.21807692307692308</v>
      </c>
      <c r="I42" s="239">
        <f t="shared" si="7"/>
        <v>-0.40359897172236503</v>
      </c>
      <c r="J42" s="239">
        <f t="shared" si="7"/>
        <v>-0.4511038873086821</v>
      </c>
      <c r="K42" s="114"/>
      <c r="L42" s="114"/>
    </row>
    <row r="43" spans="2:12" ht="14.25">
      <c r="B43" s="106" t="s">
        <v>217</v>
      </c>
      <c r="C43" s="107">
        <v>1489</v>
      </c>
      <c r="D43" s="107">
        <v>2137</v>
      </c>
      <c r="E43" s="107">
        <v>197</v>
      </c>
      <c r="F43" s="108">
        <v>9412</v>
      </c>
      <c r="G43" s="256">
        <f t="shared" si="7"/>
        <v>-0.06528562460765851</v>
      </c>
      <c r="H43" s="256">
        <f t="shared" si="7"/>
        <v>-0.15998427672955975</v>
      </c>
      <c r="I43" s="256">
        <f t="shared" si="7"/>
        <v>-0.3253424657534247</v>
      </c>
      <c r="J43" s="256">
        <f t="shared" si="7"/>
        <v>-0.4131071896239945</v>
      </c>
      <c r="K43" s="114"/>
      <c r="L43" s="114"/>
    </row>
    <row r="44" spans="2:12" ht="15" thickBot="1">
      <c r="B44" s="211" t="s">
        <v>223</v>
      </c>
      <c r="C44" s="218">
        <v>1258</v>
      </c>
      <c r="D44" s="218">
        <v>1314</v>
      </c>
      <c r="E44" s="218">
        <v>156</v>
      </c>
      <c r="F44" s="219">
        <v>7826</v>
      </c>
      <c r="G44" s="256">
        <f t="shared" si="7"/>
        <v>-0.1330117160578911</v>
      </c>
      <c r="H44" s="256">
        <f t="shared" si="7"/>
        <v>-0.2351571594877765</v>
      </c>
      <c r="I44" s="256">
        <f t="shared" si="7"/>
        <v>-0.363265306122449</v>
      </c>
      <c r="J44" s="256">
        <f t="shared" si="7"/>
        <v>-0.47017805158757026</v>
      </c>
      <c r="K44" s="114"/>
      <c r="L44" s="114"/>
    </row>
    <row r="45" spans="2:10" ht="12" customHeight="1">
      <c r="B45" s="112"/>
      <c r="C45" s="113"/>
      <c r="D45" s="113"/>
      <c r="E45" s="113"/>
      <c r="F45" s="112"/>
      <c r="G45" s="113"/>
      <c r="H45" s="114"/>
      <c r="I45" s="114"/>
      <c r="J45" s="114"/>
    </row>
    <row r="46" spans="2:8" ht="12.75">
      <c r="B46" s="121" t="s">
        <v>59</v>
      </c>
      <c r="C46" s="205"/>
      <c r="D46" s="205"/>
      <c r="E46" s="205"/>
      <c r="F46" s="205"/>
      <c r="G46" s="206"/>
      <c r="H46" s="206"/>
    </row>
    <row r="47" spans="2:8" ht="12.75">
      <c r="B47" s="121" t="s">
        <v>60</v>
      </c>
      <c r="C47" s="205"/>
      <c r="D47" s="205"/>
      <c r="E47" s="205"/>
      <c r="F47" s="205"/>
      <c r="G47" s="206"/>
      <c r="H47" s="206"/>
    </row>
    <row r="49" ht="12.75">
      <c r="B49" s="115"/>
    </row>
    <row r="50" spans="2:10" ht="12.75">
      <c r="B50" s="141" t="s">
        <v>220</v>
      </c>
      <c r="C50" s="141"/>
      <c r="D50" s="141"/>
      <c r="E50" s="141"/>
      <c r="F50" s="141"/>
      <c r="G50" s="141"/>
      <c r="H50" s="141"/>
      <c r="I50" s="141"/>
      <c r="J50" s="141"/>
    </row>
    <row r="51" spans="2:10" ht="12.75">
      <c r="B51" s="141" t="s">
        <v>221</v>
      </c>
      <c r="C51" s="141"/>
      <c r="D51" s="141"/>
      <c r="E51" s="141"/>
      <c r="F51" s="141"/>
      <c r="G51" s="141"/>
      <c r="H51" s="141"/>
      <c r="I51" s="141"/>
      <c r="J51" s="141"/>
    </row>
    <row r="59" ht="12" customHeight="1"/>
  </sheetData>
  <sheetProtection/>
  <printOptions/>
  <pageMargins left="0.7874015748031497" right="0.7874015748031497" top="0.3937007874015748" bottom="0.3937007874015748" header="0" footer="0"/>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codeName="Hoja17"/>
  <dimension ref="B3:E10"/>
  <sheetViews>
    <sheetView zoomScalePageLayoutView="0" workbookViewId="0" topLeftCell="A1">
      <selection activeCell="B2" sqref="B2"/>
    </sheetView>
  </sheetViews>
  <sheetFormatPr defaultColWidth="11.421875" defaultRowHeight="12.75"/>
  <cols>
    <col min="1" max="1" width="2.8515625" style="4" customWidth="1"/>
    <col min="2" max="2" width="21.28125" style="4" customWidth="1"/>
    <col min="3" max="3" width="119.421875" style="4" customWidth="1"/>
    <col min="4" max="16384" width="11.421875" style="4" customWidth="1"/>
  </cols>
  <sheetData>
    <row r="1" ht="13.5" customHeight="1"/>
    <row r="2" ht="18" customHeight="1"/>
    <row r="3" spans="2:5" ht="15.75" thickBot="1">
      <c r="B3" s="92"/>
      <c r="C3" s="93" t="s">
        <v>109</v>
      </c>
      <c r="D3" s="58"/>
      <c r="E3" s="58"/>
    </row>
    <row r="4" spans="2:3" ht="81" customHeight="1" thickBot="1">
      <c r="B4" s="94" t="s">
        <v>66</v>
      </c>
      <c r="C4" s="95" t="s">
        <v>110</v>
      </c>
    </row>
    <row r="5" spans="2:3" ht="50.25" customHeight="1" thickBot="1">
      <c r="B5" s="94" t="s">
        <v>130</v>
      </c>
      <c r="C5" s="96" t="s">
        <v>131</v>
      </c>
    </row>
    <row r="6" spans="2:3" ht="57.75" thickBot="1">
      <c r="B6" s="94" t="s">
        <v>132</v>
      </c>
      <c r="C6" s="97" t="s">
        <v>133</v>
      </c>
    </row>
    <row r="7" spans="2:3" ht="64.5" customHeight="1" thickBot="1">
      <c r="B7" s="94" t="s">
        <v>142</v>
      </c>
      <c r="C7" s="97" t="s">
        <v>143</v>
      </c>
    </row>
    <row r="8" spans="2:3" ht="63" customHeight="1" thickBot="1">
      <c r="B8" s="94" t="s">
        <v>134</v>
      </c>
      <c r="C8" s="97" t="s">
        <v>135</v>
      </c>
    </row>
    <row r="9" spans="2:3" ht="69.75" customHeight="1" thickBot="1">
      <c r="B9" s="94" t="s">
        <v>136</v>
      </c>
      <c r="C9" s="97" t="s">
        <v>137</v>
      </c>
    </row>
    <row r="10" spans="2:3" ht="43.5" thickBot="1">
      <c r="B10" s="94" t="s">
        <v>138</v>
      </c>
      <c r="C10" s="98" t="s">
        <v>139</v>
      </c>
    </row>
  </sheetData>
  <sheetProtection/>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AX45"/>
  <sheetViews>
    <sheetView zoomScalePageLayoutView="0" workbookViewId="0" topLeftCell="AI13">
      <selection activeCell="AO23" sqref="AO23"/>
    </sheetView>
  </sheetViews>
  <sheetFormatPr defaultColWidth="11.421875" defaultRowHeight="12.75"/>
  <cols>
    <col min="1" max="1" width="8.7109375" style="4" customWidth="1"/>
    <col min="2" max="2" width="37.00390625" style="4" customWidth="1"/>
    <col min="3" max="63" width="12.28125" style="4" customWidth="1"/>
    <col min="64" max="16384" width="11.421875" style="4" customWidth="1"/>
  </cols>
  <sheetData>
    <row r="1" spans="3:4" ht="15">
      <c r="C1" s="3"/>
      <c r="D1" s="3"/>
    </row>
    <row r="2" spans="2:4" ht="15">
      <c r="B2" s="2" t="s">
        <v>58</v>
      </c>
      <c r="C2" s="57"/>
      <c r="D2" s="3"/>
    </row>
    <row r="3" spans="2:3" ht="15">
      <c r="B3" s="5" t="s">
        <v>20</v>
      </c>
      <c r="C3" s="58"/>
    </row>
    <row r="4" ht="13.5" thickBot="1"/>
    <row r="5" spans="3:50" ht="39" customHeight="1" thickBot="1">
      <c r="C5" s="40" t="s">
        <v>0</v>
      </c>
      <c r="D5" s="40" t="s">
        <v>1</v>
      </c>
      <c r="E5" s="40" t="s">
        <v>2</v>
      </c>
      <c r="F5" s="40" t="s">
        <v>3</v>
      </c>
      <c r="G5" s="40" t="s">
        <v>4</v>
      </c>
      <c r="H5" s="40" t="s">
        <v>5</v>
      </c>
      <c r="I5" s="40" t="s">
        <v>6</v>
      </c>
      <c r="J5" s="40" t="s">
        <v>68</v>
      </c>
      <c r="K5" s="40" t="s">
        <v>72</v>
      </c>
      <c r="L5" s="40" t="s">
        <v>74</v>
      </c>
      <c r="M5" s="40" t="s">
        <v>77</v>
      </c>
      <c r="N5" s="40" t="s">
        <v>79</v>
      </c>
      <c r="O5" s="40" t="s">
        <v>82</v>
      </c>
      <c r="P5" s="40" t="s">
        <v>85</v>
      </c>
      <c r="Q5" s="40" t="s">
        <v>95</v>
      </c>
      <c r="R5" s="40" t="s">
        <v>97</v>
      </c>
      <c r="S5" s="40" t="s">
        <v>100</v>
      </c>
      <c r="T5" s="40" t="s">
        <v>102</v>
      </c>
      <c r="U5" s="40" t="s">
        <v>107</v>
      </c>
      <c r="V5" s="40" t="s">
        <v>111</v>
      </c>
      <c r="W5" s="40" t="s">
        <v>114</v>
      </c>
      <c r="X5" s="40" t="s">
        <v>144</v>
      </c>
      <c r="Y5" s="40" t="s">
        <v>148</v>
      </c>
      <c r="Z5" s="40" t="s">
        <v>157</v>
      </c>
      <c r="AA5" s="40" t="s">
        <v>160</v>
      </c>
      <c r="AB5" s="40" t="s">
        <v>166</v>
      </c>
      <c r="AC5" s="40" t="s">
        <v>168</v>
      </c>
      <c r="AD5" s="40" t="s">
        <v>170</v>
      </c>
      <c r="AE5" s="40" t="s">
        <v>175</v>
      </c>
      <c r="AF5" s="40" t="s">
        <v>177</v>
      </c>
      <c r="AG5" s="40" t="s">
        <v>192</v>
      </c>
      <c r="AH5" s="40" t="s">
        <v>195</v>
      </c>
      <c r="AI5" s="40" t="s">
        <v>200</v>
      </c>
      <c r="AJ5" s="40" t="s">
        <v>203</v>
      </c>
      <c r="AK5" s="40" t="s">
        <v>206</v>
      </c>
      <c r="AL5" s="40" t="s">
        <v>209</v>
      </c>
      <c r="AM5" s="40" t="s">
        <v>214</v>
      </c>
      <c r="AN5" s="40" t="s">
        <v>217</v>
      </c>
      <c r="AO5" s="40" t="s">
        <v>223</v>
      </c>
      <c r="AP5" s="40" t="s">
        <v>71</v>
      </c>
      <c r="AQ5" s="40" t="s">
        <v>70</v>
      </c>
      <c r="AR5" s="40" t="s">
        <v>81</v>
      </c>
      <c r="AS5" s="41" t="s">
        <v>98</v>
      </c>
      <c r="AT5" s="41" t="s">
        <v>112</v>
      </c>
      <c r="AU5" s="41" t="s">
        <v>158</v>
      </c>
      <c r="AV5" s="41" t="s">
        <v>171</v>
      </c>
      <c r="AW5" s="41" t="s">
        <v>196</v>
      </c>
      <c r="AX5" s="41" t="s">
        <v>210</v>
      </c>
    </row>
    <row r="6" spans="2:50" ht="15" customHeight="1">
      <c r="B6" s="42" t="s">
        <v>91</v>
      </c>
      <c r="C6" s="8">
        <v>35</v>
      </c>
      <c r="D6" s="59">
        <v>34</v>
      </c>
      <c r="E6" s="59">
        <v>36</v>
      </c>
      <c r="F6" s="59">
        <v>66</v>
      </c>
      <c r="G6" s="59">
        <v>106</v>
      </c>
      <c r="H6" s="13">
        <v>153</v>
      </c>
      <c r="I6" s="13">
        <v>180</v>
      </c>
      <c r="J6" s="60">
        <v>223</v>
      </c>
      <c r="K6" s="60">
        <v>296</v>
      </c>
      <c r="L6" s="60">
        <v>256</v>
      </c>
      <c r="M6" s="60">
        <v>175</v>
      </c>
      <c r="N6" s="60">
        <v>188</v>
      </c>
      <c r="O6" s="60">
        <v>213</v>
      </c>
      <c r="P6" s="60">
        <v>197</v>
      </c>
      <c r="Q6" s="60">
        <v>157</v>
      </c>
      <c r="R6" s="60">
        <v>253</v>
      </c>
      <c r="S6" s="60">
        <v>217</v>
      </c>
      <c r="T6" s="60">
        <v>236</v>
      </c>
      <c r="U6" s="60">
        <v>265</v>
      </c>
      <c r="V6" s="61">
        <v>245</v>
      </c>
      <c r="W6" s="61">
        <v>382</v>
      </c>
      <c r="X6" s="61">
        <v>350</v>
      </c>
      <c r="Y6" s="61">
        <v>272</v>
      </c>
      <c r="Z6" s="61">
        <v>375</v>
      </c>
      <c r="AA6" s="61">
        <v>329</v>
      </c>
      <c r="AB6" s="61">
        <v>342</v>
      </c>
      <c r="AC6" s="61">
        <v>305</v>
      </c>
      <c r="AD6" s="61">
        <v>289</v>
      </c>
      <c r="AE6" s="61">
        <v>308</v>
      </c>
      <c r="AF6" s="61">
        <v>286</v>
      </c>
      <c r="AG6" s="61">
        <v>250</v>
      </c>
      <c r="AH6" s="61">
        <v>234</v>
      </c>
      <c r="AI6" s="213">
        <v>215</v>
      </c>
      <c r="AJ6" s="216">
        <v>189</v>
      </c>
      <c r="AK6" s="216">
        <v>226</v>
      </c>
      <c r="AL6" s="216">
        <v>168</v>
      </c>
      <c r="AM6" s="216">
        <v>157</v>
      </c>
      <c r="AN6" s="216">
        <v>193</v>
      </c>
      <c r="AO6" s="227">
        <v>189</v>
      </c>
      <c r="AP6" s="62">
        <f>+C6+D6+E6+F6</f>
        <v>171</v>
      </c>
      <c r="AQ6" s="62">
        <f>G6+H6+I6+J6</f>
        <v>662</v>
      </c>
      <c r="AR6" s="62">
        <f>K6+L6+M6+N6</f>
        <v>915</v>
      </c>
      <c r="AS6" s="62">
        <f>+O6+P6+Q6+R6</f>
        <v>820</v>
      </c>
      <c r="AT6" s="62">
        <f>+S6+T6+U6+V6</f>
        <v>963</v>
      </c>
      <c r="AU6" s="62">
        <f>+W6+X6+Y6+Z6</f>
        <v>1379</v>
      </c>
      <c r="AV6" s="62">
        <f>+AA6+AB6+AC6+AD6</f>
        <v>1265</v>
      </c>
      <c r="AW6" s="62">
        <f>+AE6+AF6+AG6+AH6</f>
        <v>1078</v>
      </c>
      <c r="AX6" s="62">
        <f>+AI6+AJ6+AK6+AL6</f>
        <v>798</v>
      </c>
    </row>
    <row r="7" spans="2:50" ht="15" customHeight="1">
      <c r="B7" s="43" t="s">
        <v>92</v>
      </c>
      <c r="C7" s="12">
        <v>8</v>
      </c>
      <c r="D7" s="13">
        <v>8</v>
      </c>
      <c r="E7" s="13">
        <v>8</v>
      </c>
      <c r="F7" s="13">
        <v>12</v>
      </c>
      <c r="G7" s="13">
        <v>17</v>
      </c>
      <c r="H7" s="13">
        <v>30</v>
      </c>
      <c r="I7" s="13">
        <v>26</v>
      </c>
      <c r="J7" s="60">
        <v>54</v>
      </c>
      <c r="K7" s="60">
        <v>64</v>
      </c>
      <c r="L7" s="60">
        <v>55</v>
      </c>
      <c r="M7" s="60">
        <v>39</v>
      </c>
      <c r="N7" s="60">
        <v>72</v>
      </c>
      <c r="O7" s="60">
        <v>71</v>
      </c>
      <c r="P7" s="60">
        <v>69</v>
      </c>
      <c r="Q7" s="60">
        <v>59</v>
      </c>
      <c r="R7" s="60">
        <v>51</v>
      </c>
      <c r="S7" s="60">
        <v>43</v>
      </c>
      <c r="T7" s="60">
        <v>59</v>
      </c>
      <c r="U7" s="60">
        <v>66</v>
      </c>
      <c r="V7" s="13">
        <v>78</v>
      </c>
      <c r="W7" s="13">
        <v>73</v>
      </c>
      <c r="X7" s="13">
        <v>77</v>
      </c>
      <c r="Y7" s="13">
        <v>87</v>
      </c>
      <c r="Z7" s="13">
        <v>89</v>
      </c>
      <c r="AA7" s="13">
        <v>114</v>
      </c>
      <c r="AB7" s="13">
        <v>98</v>
      </c>
      <c r="AC7" s="13">
        <v>76</v>
      </c>
      <c r="AD7" s="13">
        <v>57</v>
      </c>
      <c r="AE7" s="13">
        <v>60</v>
      </c>
      <c r="AF7" s="13">
        <v>53</v>
      </c>
      <c r="AG7" s="13">
        <v>56</v>
      </c>
      <c r="AH7" s="13">
        <v>71</v>
      </c>
      <c r="AI7" s="212">
        <v>57</v>
      </c>
      <c r="AJ7" s="215">
        <v>56</v>
      </c>
      <c r="AK7" s="215">
        <v>41</v>
      </c>
      <c r="AL7" s="215">
        <v>36</v>
      </c>
      <c r="AM7" s="215">
        <v>46</v>
      </c>
      <c r="AN7" s="215">
        <v>34</v>
      </c>
      <c r="AO7" s="228">
        <v>35</v>
      </c>
      <c r="AP7" s="64">
        <f>+C7+D7+E7+F7</f>
        <v>36</v>
      </c>
      <c r="AQ7" s="64">
        <f>G7+H7+I7+J7</f>
        <v>127</v>
      </c>
      <c r="AR7" s="64">
        <f>K7+L7+M7+N7</f>
        <v>230</v>
      </c>
      <c r="AS7" s="64">
        <f>+O7+P7+Q7+R7</f>
        <v>250</v>
      </c>
      <c r="AT7" s="64">
        <f>+S7+T7+U7+V7</f>
        <v>246</v>
      </c>
      <c r="AU7" s="64">
        <f>+W7+X7+Y7+Z7</f>
        <v>326</v>
      </c>
      <c r="AV7" s="64">
        <f>+AA7+AB7+AC7+AD7</f>
        <v>345</v>
      </c>
      <c r="AW7" s="64">
        <f>+AE7+AF7+AG7+AH7</f>
        <v>240</v>
      </c>
      <c r="AX7" s="64">
        <f>+AI7+AJ7+AK7+AL7</f>
        <v>190</v>
      </c>
    </row>
    <row r="8" spans="2:50" ht="15" customHeight="1">
      <c r="B8" s="43" t="s">
        <v>8</v>
      </c>
      <c r="C8" s="12">
        <v>18</v>
      </c>
      <c r="D8" s="13">
        <v>17</v>
      </c>
      <c r="E8" s="13">
        <v>12</v>
      </c>
      <c r="F8" s="13">
        <v>29</v>
      </c>
      <c r="G8" s="13">
        <v>11</v>
      </c>
      <c r="H8" s="13">
        <v>41</v>
      </c>
      <c r="I8" s="13">
        <v>28</v>
      </c>
      <c r="J8" s="60">
        <v>47</v>
      </c>
      <c r="K8" s="60">
        <v>57</v>
      </c>
      <c r="L8" s="60">
        <v>48</v>
      </c>
      <c r="M8" s="60">
        <v>32</v>
      </c>
      <c r="N8" s="60">
        <v>32</v>
      </c>
      <c r="O8" s="60">
        <v>54</v>
      </c>
      <c r="P8" s="60">
        <v>42</v>
      </c>
      <c r="Q8" s="60">
        <v>23</v>
      </c>
      <c r="R8" s="60">
        <v>38</v>
      </c>
      <c r="S8" s="60">
        <v>28</v>
      </c>
      <c r="T8" s="60">
        <v>30</v>
      </c>
      <c r="U8" s="60">
        <v>12</v>
      </c>
      <c r="V8" s="13">
        <v>34</v>
      </c>
      <c r="W8" s="13">
        <v>57</v>
      </c>
      <c r="X8" s="13">
        <v>42</v>
      </c>
      <c r="Y8" s="13">
        <v>44</v>
      </c>
      <c r="Z8" s="13">
        <v>87</v>
      </c>
      <c r="AA8" s="13">
        <v>76</v>
      </c>
      <c r="AB8" s="13">
        <v>55</v>
      </c>
      <c r="AC8" s="13">
        <v>38</v>
      </c>
      <c r="AD8" s="13">
        <v>46</v>
      </c>
      <c r="AE8" s="13">
        <v>42</v>
      </c>
      <c r="AF8" s="13">
        <v>71</v>
      </c>
      <c r="AG8" s="13">
        <v>44</v>
      </c>
      <c r="AH8" s="13">
        <v>36</v>
      </c>
      <c r="AI8" s="212">
        <v>47</v>
      </c>
      <c r="AJ8" s="215">
        <v>42</v>
      </c>
      <c r="AK8" s="215">
        <v>53</v>
      </c>
      <c r="AL8" s="215">
        <v>38</v>
      </c>
      <c r="AM8" s="215">
        <v>27</v>
      </c>
      <c r="AN8" s="215">
        <v>25</v>
      </c>
      <c r="AO8" s="228">
        <v>22</v>
      </c>
      <c r="AP8" s="64">
        <f>+C8+D8+E8+F8</f>
        <v>76</v>
      </c>
      <c r="AQ8" s="64">
        <f>G8+H8+I8+J8</f>
        <v>127</v>
      </c>
      <c r="AR8" s="64">
        <f>K8+L8+M8+N8</f>
        <v>169</v>
      </c>
      <c r="AS8" s="64">
        <f>+O8+P8+Q8+R8</f>
        <v>157</v>
      </c>
      <c r="AT8" s="64">
        <f>+S8+T8+U8+V8</f>
        <v>104</v>
      </c>
      <c r="AU8" s="64">
        <f>+W8+X8+Y8+Z8</f>
        <v>230</v>
      </c>
      <c r="AV8" s="64">
        <f>+AA8+AB8+AC8+AD8</f>
        <v>215</v>
      </c>
      <c r="AW8" s="64">
        <f>+AE8+AF8+AG8+AH8</f>
        <v>193</v>
      </c>
      <c r="AX8" s="64">
        <f>+AI8+AJ8+AK8+AL8</f>
        <v>180</v>
      </c>
    </row>
    <row r="9" spans="2:50" ht="15" customHeight="1">
      <c r="B9" s="43" t="s">
        <v>87</v>
      </c>
      <c r="C9" s="12">
        <v>12</v>
      </c>
      <c r="D9" s="13">
        <v>9</v>
      </c>
      <c r="E9" s="13">
        <v>11</v>
      </c>
      <c r="F9" s="13">
        <v>31</v>
      </c>
      <c r="G9" s="13">
        <v>37</v>
      </c>
      <c r="H9" s="13">
        <v>86</v>
      </c>
      <c r="I9" s="13">
        <v>59</v>
      </c>
      <c r="J9" s="60">
        <v>62</v>
      </c>
      <c r="K9" s="60">
        <v>71</v>
      </c>
      <c r="L9" s="60">
        <v>69</v>
      </c>
      <c r="M9" s="60">
        <v>42</v>
      </c>
      <c r="N9" s="60">
        <v>61</v>
      </c>
      <c r="O9" s="60">
        <v>56</v>
      </c>
      <c r="P9" s="60">
        <v>79</v>
      </c>
      <c r="Q9" s="60">
        <v>74</v>
      </c>
      <c r="R9" s="60">
        <v>64</v>
      </c>
      <c r="S9" s="60">
        <v>115</v>
      </c>
      <c r="T9" s="60">
        <v>78</v>
      </c>
      <c r="U9" s="60">
        <v>77</v>
      </c>
      <c r="V9" s="13">
        <v>64</v>
      </c>
      <c r="W9" s="13">
        <v>59</v>
      </c>
      <c r="X9" s="13">
        <v>63</v>
      </c>
      <c r="Y9" s="13">
        <v>57</v>
      </c>
      <c r="Z9" s="13">
        <v>68</v>
      </c>
      <c r="AA9" s="13">
        <v>336</v>
      </c>
      <c r="AB9" s="13">
        <v>88</v>
      </c>
      <c r="AC9" s="13">
        <v>55</v>
      </c>
      <c r="AD9" s="13">
        <v>68</v>
      </c>
      <c r="AE9" s="13">
        <v>53</v>
      </c>
      <c r="AF9" s="13">
        <v>59</v>
      </c>
      <c r="AG9" s="13">
        <v>32</v>
      </c>
      <c r="AH9" s="13">
        <v>62</v>
      </c>
      <c r="AI9" s="212">
        <v>42</v>
      </c>
      <c r="AJ9" s="215">
        <v>46</v>
      </c>
      <c r="AK9" s="215">
        <v>39</v>
      </c>
      <c r="AL9" s="215">
        <v>40</v>
      </c>
      <c r="AM9" s="215">
        <v>42</v>
      </c>
      <c r="AN9" s="215">
        <v>39</v>
      </c>
      <c r="AO9" s="228">
        <v>31</v>
      </c>
      <c r="AP9" s="64">
        <f>+C9+D9+E9+F9</f>
        <v>63</v>
      </c>
      <c r="AQ9" s="64">
        <f>G9+H9+I9+J9</f>
        <v>244</v>
      </c>
      <c r="AR9" s="64">
        <f>K9+L9+M9+N9</f>
        <v>243</v>
      </c>
      <c r="AS9" s="64">
        <f>+O9+P9+Q9+R9</f>
        <v>273</v>
      </c>
      <c r="AT9" s="64">
        <f>+S9+T9+U9+V9</f>
        <v>334</v>
      </c>
      <c r="AU9" s="64">
        <f>+W9+X9+Y9+Z9</f>
        <v>247</v>
      </c>
      <c r="AV9" s="64">
        <f>+AA9+AB9+AC9+AD9</f>
        <v>547</v>
      </c>
      <c r="AW9" s="64">
        <f>+AE9+AF9+AG9+AH9</f>
        <v>206</v>
      </c>
      <c r="AX9" s="64">
        <f>+AI9+AJ9+AK9+AL9</f>
        <v>167</v>
      </c>
    </row>
    <row r="10" spans="2:50" ht="15" customHeight="1">
      <c r="B10" s="43" t="s">
        <v>9</v>
      </c>
      <c r="C10" s="12">
        <v>10</v>
      </c>
      <c r="D10" s="13">
        <v>13</v>
      </c>
      <c r="E10" s="13">
        <v>20</v>
      </c>
      <c r="F10" s="13">
        <v>18</v>
      </c>
      <c r="G10" s="13">
        <v>20</v>
      </c>
      <c r="H10" s="13">
        <v>24</v>
      </c>
      <c r="I10" s="13">
        <v>26</v>
      </c>
      <c r="J10" s="60">
        <v>52</v>
      </c>
      <c r="K10" s="60">
        <v>54</v>
      </c>
      <c r="L10" s="60">
        <v>59</v>
      </c>
      <c r="M10" s="60">
        <v>39</v>
      </c>
      <c r="N10" s="60">
        <v>55</v>
      </c>
      <c r="O10" s="60">
        <v>65</v>
      </c>
      <c r="P10" s="60">
        <v>76</v>
      </c>
      <c r="Q10" s="60">
        <v>39</v>
      </c>
      <c r="R10" s="60">
        <v>58</v>
      </c>
      <c r="S10" s="60">
        <v>50</v>
      </c>
      <c r="T10" s="60">
        <v>48</v>
      </c>
      <c r="U10" s="60">
        <v>41</v>
      </c>
      <c r="V10" s="13">
        <v>53</v>
      </c>
      <c r="W10" s="13">
        <v>50</v>
      </c>
      <c r="X10" s="13">
        <v>68</v>
      </c>
      <c r="Y10" s="13">
        <v>82</v>
      </c>
      <c r="Z10" s="13">
        <v>69</v>
      </c>
      <c r="AA10" s="13">
        <v>87</v>
      </c>
      <c r="AB10" s="13">
        <v>130</v>
      </c>
      <c r="AC10" s="13">
        <v>61</v>
      </c>
      <c r="AD10" s="13">
        <v>67</v>
      </c>
      <c r="AE10" s="13">
        <v>67</v>
      </c>
      <c r="AF10" s="13">
        <v>51</v>
      </c>
      <c r="AG10" s="13">
        <v>55</v>
      </c>
      <c r="AH10" s="13">
        <v>50</v>
      </c>
      <c r="AI10" s="212">
        <v>52</v>
      </c>
      <c r="AJ10" s="215">
        <v>34</v>
      </c>
      <c r="AK10" s="215">
        <v>43</v>
      </c>
      <c r="AL10" s="215">
        <v>41</v>
      </c>
      <c r="AM10" s="215">
        <v>40</v>
      </c>
      <c r="AN10" s="215">
        <v>36</v>
      </c>
      <c r="AO10" s="228">
        <v>22</v>
      </c>
      <c r="AP10" s="64">
        <f>+C10+D10+E10+F10</f>
        <v>61</v>
      </c>
      <c r="AQ10" s="64">
        <f>G10+H10+I10+J10</f>
        <v>122</v>
      </c>
      <c r="AR10" s="64">
        <f>K10+L10+M10+N10</f>
        <v>207</v>
      </c>
      <c r="AS10" s="64">
        <f>+O10+P10+Q10+R10</f>
        <v>238</v>
      </c>
      <c r="AT10" s="64">
        <f>+S10+T10+U10+V10</f>
        <v>192</v>
      </c>
      <c r="AU10" s="64">
        <f>+W10+X10+Y10+Z10</f>
        <v>269</v>
      </c>
      <c r="AV10" s="64">
        <f>+AA10+AB10+AC10+AD10</f>
        <v>345</v>
      </c>
      <c r="AW10" s="64">
        <f>+AE10+AF10+AG10+AH10</f>
        <v>223</v>
      </c>
      <c r="AX10" s="64">
        <f>+AI10+AJ10+AK10+AL10</f>
        <v>170</v>
      </c>
    </row>
    <row r="11" spans="2:50" ht="15" customHeight="1">
      <c r="B11" s="43" t="s">
        <v>10</v>
      </c>
      <c r="C11" s="12">
        <v>2</v>
      </c>
      <c r="D11" s="13">
        <v>3</v>
      </c>
      <c r="E11" s="13">
        <v>1</v>
      </c>
      <c r="F11" s="13">
        <v>2</v>
      </c>
      <c r="G11" s="13">
        <v>6</v>
      </c>
      <c r="H11" s="13">
        <v>7</v>
      </c>
      <c r="I11" s="13">
        <v>9</v>
      </c>
      <c r="J11" s="60">
        <v>16</v>
      </c>
      <c r="K11" s="60">
        <v>21</v>
      </c>
      <c r="L11" s="60">
        <v>25</v>
      </c>
      <c r="M11" s="60">
        <v>16</v>
      </c>
      <c r="N11" s="60">
        <v>20</v>
      </c>
      <c r="O11" s="60">
        <v>19</v>
      </c>
      <c r="P11" s="60">
        <v>11</v>
      </c>
      <c r="Q11" s="60">
        <v>6</v>
      </c>
      <c r="R11" s="60">
        <v>7</v>
      </c>
      <c r="S11" s="60">
        <v>20</v>
      </c>
      <c r="T11" s="60">
        <v>22</v>
      </c>
      <c r="U11" s="60">
        <v>16</v>
      </c>
      <c r="V11" s="13">
        <v>19</v>
      </c>
      <c r="W11" s="13">
        <v>36</v>
      </c>
      <c r="X11" s="13">
        <v>46</v>
      </c>
      <c r="Y11" s="13">
        <v>25</v>
      </c>
      <c r="Z11" s="13">
        <v>24</v>
      </c>
      <c r="AA11" s="13">
        <v>32</v>
      </c>
      <c r="AB11" s="13">
        <v>27</v>
      </c>
      <c r="AC11" s="13">
        <v>31</v>
      </c>
      <c r="AD11" s="13">
        <v>19</v>
      </c>
      <c r="AE11" s="13">
        <v>22</v>
      </c>
      <c r="AF11" s="13">
        <v>23</v>
      </c>
      <c r="AG11" s="13">
        <v>9</v>
      </c>
      <c r="AH11" s="13">
        <v>17</v>
      </c>
      <c r="AI11" s="212">
        <v>11</v>
      </c>
      <c r="AJ11" s="215">
        <v>9</v>
      </c>
      <c r="AK11" s="215">
        <v>19</v>
      </c>
      <c r="AL11" s="215">
        <v>19</v>
      </c>
      <c r="AM11" s="215">
        <v>19</v>
      </c>
      <c r="AN11" s="215">
        <v>13</v>
      </c>
      <c r="AO11" s="228">
        <v>9</v>
      </c>
      <c r="AP11" s="64">
        <f>+C11+D11+E11+F11</f>
        <v>8</v>
      </c>
      <c r="AQ11" s="64">
        <f>G11+H11+I11+J11</f>
        <v>38</v>
      </c>
      <c r="AR11" s="64">
        <f>K11+L11+M11+N11</f>
        <v>82</v>
      </c>
      <c r="AS11" s="64">
        <f>+O11+P11+Q11+R11</f>
        <v>43</v>
      </c>
      <c r="AT11" s="64">
        <f>+S11+T11+U11+V11</f>
        <v>77</v>
      </c>
      <c r="AU11" s="64">
        <f>+W11+X11+Y11+Z11</f>
        <v>131</v>
      </c>
      <c r="AV11" s="64">
        <f>+AA11+AB11+AC11+AD11</f>
        <v>109</v>
      </c>
      <c r="AW11" s="64">
        <f>+AE11+AF11+AG11+AH11</f>
        <v>71</v>
      </c>
      <c r="AX11" s="64">
        <f>+AI11+AJ11+AK11+AL11</f>
        <v>58</v>
      </c>
    </row>
    <row r="12" spans="2:50" ht="15" customHeight="1">
      <c r="B12" s="43" t="s">
        <v>93</v>
      </c>
      <c r="C12" s="12">
        <v>25</v>
      </c>
      <c r="D12" s="13">
        <v>18</v>
      </c>
      <c r="E12" s="13">
        <v>12</v>
      </c>
      <c r="F12" s="13">
        <v>30</v>
      </c>
      <c r="G12" s="13">
        <v>18</v>
      </c>
      <c r="H12" s="13">
        <v>34</v>
      </c>
      <c r="I12" s="13">
        <v>50</v>
      </c>
      <c r="J12" s="60">
        <v>85</v>
      </c>
      <c r="K12" s="60">
        <v>86</v>
      </c>
      <c r="L12" s="60">
        <v>123</v>
      </c>
      <c r="M12" s="60">
        <v>62</v>
      </c>
      <c r="N12" s="60">
        <v>84</v>
      </c>
      <c r="O12" s="60">
        <v>97</v>
      </c>
      <c r="P12" s="60">
        <v>97</v>
      </c>
      <c r="Q12" s="60">
        <v>63</v>
      </c>
      <c r="R12" s="60">
        <v>58</v>
      </c>
      <c r="S12" s="60">
        <v>73</v>
      </c>
      <c r="T12" s="60">
        <v>95</v>
      </c>
      <c r="U12" s="60">
        <v>54</v>
      </c>
      <c r="V12" s="13">
        <v>102</v>
      </c>
      <c r="W12" s="13">
        <v>123</v>
      </c>
      <c r="X12" s="13">
        <v>129</v>
      </c>
      <c r="Y12" s="13">
        <v>80</v>
      </c>
      <c r="Z12" s="13">
        <v>107</v>
      </c>
      <c r="AA12" s="13">
        <v>125</v>
      </c>
      <c r="AB12" s="13">
        <v>149</v>
      </c>
      <c r="AC12" s="13">
        <v>103</v>
      </c>
      <c r="AD12" s="13">
        <v>118</v>
      </c>
      <c r="AE12" s="13">
        <v>94</v>
      </c>
      <c r="AF12" s="13">
        <v>89</v>
      </c>
      <c r="AG12" s="13">
        <v>74</v>
      </c>
      <c r="AH12" s="13">
        <v>90</v>
      </c>
      <c r="AI12" s="212">
        <v>56</v>
      </c>
      <c r="AJ12" s="215">
        <v>71</v>
      </c>
      <c r="AK12" s="215">
        <v>58</v>
      </c>
      <c r="AL12" s="215">
        <v>65</v>
      </c>
      <c r="AM12" s="215">
        <v>65</v>
      </c>
      <c r="AN12" s="215">
        <v>47</v>
      </c>
      <c r="AO12" s="228">
        <v>57</v>
      </c>
      <c r="AP12" s="64">
        <f>+C12+D12+E12+F12</f>
        <v>85</v>
      </c>
      <c r="AQ12" s="64">
        <f>G12+H12+I12+J12</f>
        <v>187</v>
      </c>
      <c r="AR12" s="64">
        <f>K12+L12+M12+N12</f>
        <v>355</v>
      </c>
      <c r="AS12" s="64">
        <f>+O12+P12+Q12+R12</f>
        <v>315</v>
      </c>
      <c r="AT12" s="64">
        <f>+S12+T12+U12+V12</f>
        <v>324</v>
      </c>
      <c r="AU12" s="64">
        <f>+W12+X12+Y12+Z12</f>
        <v>439</v>
      </c>
      <c r="AV12" s="64">
        <f>+AA12+AB12+AC12+AD12</f>
        <v>495</v>
      </c>
      <c r="AW12" s="64">
        <f>+AE12+AF12+AG12+AH12</f>
        <v>347</v>
      </c>
      <c r="AX12" s="64">
        <f>+AI12+AJ12+AK12+AL12</f>
        <v>250</v>
      </c>
    </row>
    <row r="13" spans="2:50" ht="14.25">
      <c r="B13" s="43" t="s">
        <v>89</v>
      </c>
      <c r="C13" s="17">
        <v>7</v>
      </c>
      <c r="D13" s="18">
        <v>12</v>
      </c>
      <c r="E13" s="18">
        <v>10</v>
      </c>
      <c r="F13" s="18">
        <v>10</v>
      </c>
      <c r="G13" s="18">
        <v>14</v>
      </c>
      <c r="H13" s="18">
        <v>33</v>
      </c>
      <c r="I13" s="18">
        <v>62</v>
      </c>
      <c r="J13" s="65">
        <v>69</v>
      </c>
      <c r="K13" s="65">
        <v>51</v>
      </c>
      <c r="L13" s="60">
        <v>77</v>
      </c>
      <c r="M13" s="60">
        <v>60</v>
      </c>
      <c r="N13" s="60">
        <v>75</v>
      </c>
      <c r="O13" s="60">
        <v>77</v>
      </c>
      <c r="P13" s="60">
        <v>59</v>
      </c>
      <c r="Q13" s="60">
        <v>51</v>
      </c>
      <c r="R13" s="60">
        <v>73</v>
      </c>
      <c r="S13" s="60">
        <v>70</v>
      </c>
      <c r="T13" s="60">
        <v>66</v>
      </c>
      <c r="U13" s="60">
        <v>71</v>
      </c>
      <c r="V13" s="13">
        <v>98</v>
      </c>
      <c r="W13" s="13">
        <v>73</v>
      </c>
      <c r="X13" s="13">
        <v>113</v>
      </c>
      <c r="Y13" s="13">
        <v>86</v>
      </c>
      <c r="Z13" s="13">
        <v>105</v>
      </c>
      <c r="AA13" s="13">
        <v>99</v>
      </c>
      <c r="AB13" s="13">
        <v>117</v>
      </c>
      <c r="AC13" s="13">
        <v>99</v>
      </c>
      <c r="AD13" s="13">
        <v>89</v>
      </c>
      <c r="AE13" s="13">
        <v>76</v>
      </c>
      <c r="AF13" s="13">
        <v>71</v>
      </c>
      <c r="AG13" s="13">
        <v>68</v>
      </c>
      <c r="AH13" s="13">
        <v>68</v>
      </c>
      <c r="AI13" s="212">
        <v>65</v>
      </c>
      <c r="AJ13" s="215">
        <v>53</v>
      </c>
      <c r="AK13" s="215">
        <v>55</v>
      </c>
      <c r="AL13" s="215">
        <v>74</v>
      </c>
      <c r="AM13" s="215">
        <v>32</v>
      </c>
      <c r="AN13" s="215">
        <v>45</v>
      </c>
      <c r="AO13" s="228">
        <v>42</v>
      </c>
      <c r="AP13" s="66">
        <f>+C13+D13+E13+F13</f>
        <v>39</v>
      </c>
      <c r="AQ13" s="66">
        <f>G13+H13+I13+J13</f>
        <v>178</v>
      </c>
      <c r="AR13" s="64">
        <f>K13+L13+M13+N13</f>
        <v>263</v>
      </c>
      <c r="AS13" s="64">
        <f>+O13+P13+Q13+R13</f>
        <v>260</v>
      </c>
      <c r="AT13" s="64">
        <f>+S13+T13+U13+V13</f>
        <v>305</v>
      </c>
      <c r="AU13" s="64">
        <f>+W13+X13+Y13+Z13</f>
        <v>377</v>
      </c>
      <c r="AV13" s="64">
        <f>+AA13+AB13+AC13+AD13</f>
        <v>404</v>
      </c>
      <c r="AW13" s="64">
        <f>+AE13+AF13+AG13+AH13</f>
        <v>283</v>
      </c>
      <c r="AX13" s="64">
        <f>+AI13+AJ13+AK13+AL13</f>
        <v>247</v>
      </c>
    </row>
    <row r="14" spans="2:50" ht="15" customHeight="1">
      <c r="B14" s="43" t="s">
        <v>67</v>
      </c>
      <c r="C14" s="12">
        <v>90</v>
      </c>
      <c r="D14" s="13">
        <v>60</v>
      </c>
      <c r="E14" s="13">
        <v>85</v>
      </c>
      <c r="F14" s="13">
        <v>91</v>
      </c>
      <c r="G14" s="13">
        <v>141</v>
      </c>
      <c r="H14" s="13">
        <v>213</v>
      </c>
      <c r="I14" s="13">
        <v>266</v>
      </c>
      <c r="J14" s="60">
        <v>424</v>
      </c>
      <c r="K14" s="60">
        <v>496</v>
      </c>
      <c r="L14" s="60">
        <v>486</v>
      </c>
      <c r="M14" s="60">
        <v>378</v>
      </c>
      <c r="N14" s="60">
        <v>401</v>
      </c>
      <c r="O14" s="60">
        <v>389</v>
      </c>
      <c r="P14" s="60">
        <v>378</v>
      </c>
      <c r="Q14" s="60">
        <v>357</v>
      </c>
      <c r="R14" s="60">
        <v>394</v>
      </c>
      <c r="S14" s="60">
        <v>420</v>
      </c>
      <c r="T14" s="60">
        <v>412</v>
      </c>
      <c r="U14" s="60">
        <v>349</v>
      </c>
      <c r="V14" s="13">
        <v>383</v>
      </c>
      <c r="W14" s="13">
        <v>548</v>
      </c>
      <c r="X14" s="13">
        <v>527</v>
      </c>
      <c r="Y14" s="13">
        <v>507</v>
      </c>
      <c r="Z14" s="13">
        <v>562</v>
      </c>
      <c r="AA14" s="13">
        <v>579</v>
      </c>
      <c r="AB14" s="13">
        <v>574</v>
      </c>
      <c r="AC14" s="13">
        <v>445</v>
      </c>
      <c r="AD14" s="13">
        <v>516</v>
      </c>
      <c r="AE14" s="13">
        <v>455</v>
      </c>
      <c r="AF14" s="13">
        <v>417</v>
      </c>
      <c r="AG14" s="13">
        <v>356</v>
      </c>
      <c r="AH14" s="13">
        <v>408</v>
      </c>
      <c r="AI14" s="212">
        <v>302</v>
      </c>
      <c r="AJ14" s="215">
        <v>312</v>
      </c>
      <c r="AK14" s="215">
        <v>268</v>
      </c>
      <c r="AL14" s="215">
        <v>342</v>
      </c>
      <c r="AM14" s="215">
        <v>275</v>
      </c>
      <c r="AN14" s="215">
        <v>287</v>
      </c>
      <c r="AO14" s="228">
        <v>273</v>
      </c>
      <c r="AP14" s="64">
        <f>+C14+D14+E14+F14</f>
        <v>326</v>
      </c>
      <c r="AQ14" s="64">
        <f>G14+H14+I14+J14</f>
        <v>1044</v>
      </c>
      <c r="AR14" s="64">
        <f>K14+L14+M14+N14</f>
        <v>1761</v>
      </c>
      <c r="AS14" s="64">
        <f>+O14+P14+Q14+R14</f>
        <v>1518</v>
      </c>
      <c r="AT14" s="64">
        <f>+S14+T14+U14+V14</f>
        <v>1564</v>
      </c>
      <c r="AU14" s="64">
        <f>+W14+X14+Y14+Z14</f>
        <v>2144</v>
      </c>
      <c r="AV14" s="64">
        <f>+AA14+AB14+AC14+AD14</f>
        <v>2114</v>
      </c>
      <c r="AW14" s="64">
        <f>+AE14+AF14+AG14+AH14</f>
        <v>1636</v>
      </c>
      <c r="AX14" s="64">
        <f>+AI14+AJ14+AK14+AL14</f>
        <v>1224</v>
      </c>
    </row>
    <row r="15" spans="2:50" ht="14.25">
      <c r="B15" s="43" t="s">
        <v>88</v>
      </c>
      <c r="C15" s="12">
        <v>56</v>
      </c>
      <c r="D15" s="13">
        <v>52</v>
      </c>
      <c r="E15" s="13">
        <v>60</v>
      </c>
      <c r="F15" s="13">
        <v>64</v>
      </c>
      <c r="G15" s="13">
        <v>102</v>
      </c>
      <c r="H15" s="13">
        <v>149</v>
      </c>
      <c r="I15" s="13">
        <v>191</v>
      </c>
      <c r="J15" s="60">
        <v>243</v>
      </c>
      <c r="K15" s="60">
        <v>339</v>
      </c>
      <c r="L15" s="60">
        <v>329</v>
      </c>
      <c r="M15" s="60">
        <v>262</v>
      </c>
      <c r="N15" s="60">
        <v>257</v>
      </c>
      <c r="O15" s="60">
        <v>300</v>
      </c>
      <c r="P15" s="60">
        <v>245</v>
      </c>
      <c r="Q15" s="60">
        <v>203</v>
      </c>
      <c r="R15" s="60">
        <v>292</v>
      </c>
      <c r="S15" s="60">
        <v>336</v>
      </c>
      <c r="T15" s="60">
        <v>288</v>
      </c>
      <c r="U15" s="60">
        <v>300</v>
      </c>
      <c r="V15" s="13">
        <v>317</v>
      </c>
      <c r="W15" s="13">
        <v>353</v>
      </c>
      <c r="X15" s="13">
        <v>430</v>
      </c>
      <c r="Y15" s="13">
        <v>323</v>
      </c>
      <c r="Z15" s="13">
        <v>411</v>
      </c>
      <c r="AA15" s="13">
        <v>422</v>
      </c>
      <c r="AB15" s="13">
        <v>361</v>
      </c>
      <c r="AC15" s="13">
        <v>311</v>
      </c>
      <c r="AD15" s="13">
        <v>310</v>
      </c>
      <c r="AE15" s="13">
        <v>318</v>
      </c>
      <c r="AF15" s="13">
        <v>307</v>
      </c>
      <c r="AG15" s="13">
        <v>218</v>
      </c>
      <c r="AH15" s="13">
        <v>287</v>
      </c>
      <c r="AI15" s="212">
        <v>257</v>
      </c>
      <c r="AJ15" s="215">
        <v>243</v>
      </c>
      <c r="AK15" s="215">
        <v>232</v>
      </c>
      <c r="AL15" s="215">
        <v>234</v>
      </c>
      <c r="AM15" s="215">
        <v>199</v>
      </c>
      <c r="AN15" s="215">
        <v>210</v>
      </c>
      <c r="AO15" s="228">
        <v>146</v>
      </c>
      <c r="AP15" s="64">
        <f>+C15+D15+E15+F15</f>
        <v>232</v>
      </c>
      <c r="AQ15" s="64">
        <f>G15+H15+I15+J15</f>
        <v>685</v>
      </c>
      <c r="AR15" s="64">
        <f>K15+L15+M15+N15</f>
        <v>1187</v>
      </c>
      <c r="AS15" s="64">
        <f>+O15+P15+Q15+R15</f>
        <v>1040</v>
      </c>
      <c r="AT15" s="64">
        <f>+S15+T15+U15+V15</f>
        <v>1241</v>
      </c>
      <c r="AU15" s="64">
        <f>+W15+X15+Y15+Z15</f>
        <v>1517</v>
      </c>
      <c r="AV15" s="64">
        <f>+AA15+AB15+AC15+AD15</f>
        <v>1404</v>
      </c>
      <c r="AW15" s="64">
        <f>+AE15+AF15+AG15+AH15</f>
        <v>1130</v>
      </c>
      <c r="AX15" s="64">
        <f>+AI15+AJ15+AK15+AL15</f>
        <v>966</v>
      </c>
    </row>
    <row r="16" spans="2:50" ht="15" customHeight="1">
      <c r="B16" s="43" t="s">
        <v>63</v>
      </c>
      <c r="C16" s="17">
        <v>0</v>
      </c>
      <c r="D16" s="18">
        <v>2</v>
      </c>
      <c r="E16" s="18">
        <v>3</v>
      </c>
      <c r="F16" s="18">
        <v>9</v>
      </c>
      <c r="G16" s="18">
        <v>1</v>
      </c>
      <c r="H16" s="18">
        <v>12</v>
      </c>
      <c r="I16" s="18">
        <v>10</v>
      </c>
      <c r="J16" s="65">
        <v>33</v>
      </c>
      <c r="K16" s="65">
        <v>18</v>
      </c>
      <c r="L16" s="60">
        <v>20</v>
      </c>
      <c r="M16" s="60">
        <v>16</v>
      </c>
      <c r="N16" s="60">
        <v>10</v>
      </c>
      <c r="O16" s="60">
        <v>27</v>
      </c>
      <c r="P16" s="60">
        <v>15</v>
      </c>
      <c r="Q16" s="60">
        <v>14</v>
      </c>
      <c r="R16" s="60">
        <v>7</v>
      </c>
      <c r="S16" s="60">
        <v>33</v>
      </c>
      <c r="T16" s="60">
        <v>27</v>
      </c>
      <c r="U16" s="60">
        <v>29</v>
      </c>
      <c r="V16" s="13">
        <v>26</v>
      </c>
      <c r="W16" s="13">
        <v>26</v>
      </c>
      <c r="X16" s="13">
        <v>36</v>
      </c>
      <c r="Y16" s="13">
        <v>31</v>
      </c>
      <c r="Z16" s="13">
        <v>55</v>
      </c>
      <c r="AA16" s="13">
        <v>53</v>
      </c>
      <c r="AB16" s="13">
        <v>54</v>
      </c>
      <c r="AC16" s="13">
        <v>36</v>
      </c>
      <c r="AD16" s="13">
        <v>34</v>
      </c>
      <c r="AE16" s="13">
        <v>27</v>
      </c>
      <c r="AF16" s="13">
        <v>24</v>
      </c>
      <c r="AG16" s="13">
        <v>18</v>
      </c>
      <c r="AH16" s="13">
        <v>19</v>
      </c>
      <c r="AI16" s="212">
        <v>22</v>
      </c>
      <c r="AJ16" s="215">
        <v>17</v>
      </c>
      <c r="AK16" s="215">
        <v>26</v>
      </c>
      <c r="AL16" s="215">
        <v>29</v>
      </c>
      <c r="AM16" s="215">
        <v>21</v>
      </c>
      <c r="AN16" s="215">
        <v>20</v>
      </c>
      <c r="AO16" s="228">
        <v>7</v>
      </c>
      <c r="AP16" s="66">
        <f>+C16+D16+E16+F16</f>
        <v>14</v>
      </c>
      <c r="AQ16" s="66">
        <f>G16+H16+I16+J16</f>
        <v>56</v>
      </c>
      <c r="AR16" s="64">
        <f>K16+L16+M16+N16</f>
        <v>64</v>
      </c>
      <c r="AS16" s="64">
        <f>+O16+P16+Q16+R16</f>
        <v>63</v>
      </c>
      <c r="AT16" s="64">
        <f>+S16+T16+U16+V16</f>
        <v>115</v>
      </c>
      <c r="AU16" s="64">
        <f>+W16+X16+Y16+Z16</f>
        <v>148</v>
      </c>
      <c r="AV16" s="64">
        <f>+AA16+AB16+AC16+AD16</f>
        <v>177</v>
      </c>
      <c r="AW16" s="64">
        <f>+AE16+AF16+AG16+AH16</f>
        <v>88</v>
      </c>
      <c r="AX16" s="64">
        <f>+AI16+AJ16+AK16+AL16</f>
        <v>94</v>
      </c>
    </row>
    <row r="17" spans="2:50" ht="15" customHeight="1">
      <c r="B17" s="43" t="s">
        <v>11</v>
      </c>
      <c r="C17" s="12">
        <v>16</v>
      </c>
      <c r="D17" s="13">
        <v>23</v>
      </c>
      <c r="E17" s="13">
        <v>16</v>
      </c>
      <c r="F17" s="13">
        <v>26</v>
      </c>
      <c r="G17" s="13">
        <v>42</v>
      </c>
      <c r="H17" s="13">
        <v>70</v>
      </c>
      <c r="I17" s="13">
        <v>52</v>
      </c>
      <c r="J17" s="60">
        <v>83</v>
      </c>
      <c r="K17" s="60">
        <v>94</v>
      </c>
      <c r="L17" s="60">
        <v>101</v>
      </c>
      <c r="M17" s="60">
        <v>87</v>
      </c>
      <c r="N17" s="60">
        <v>106</v>
      </c>
      <c r="O17" s="60">
        <v>113</v>
      </c>
      <c r="P17" s="60">
        <v>87</v>
      </c>
      <c r="Q17" s="60">
        <v>90</v>
      </c>
      <c r="R17" s="60">
        <v>113</v>
      </c>
      <c r="S17" s="60">
        <v>127</v>
      </c>
      <c r="T17" s="60">
        <v>123</v>
      </c>
      <c r="U17" s="60">
        <v>102</v>
      </c>
      <c r="V17" s="13">
        <v>139</v>
      </c>
      <c r="W17" s="13">
        <v>143</v>
      </c>
      <c r="X17" s="13">
        <v>152</v>
      </c>
      <c r="Y17" s="13">
        <v>122</v>
      </c>
      <c r="Z17" s="13">
        <v>147</v>
      </c>
      <c r="AA17" s="13">
        <v>163</v>
      </c>
      <c r="AB17" s="13">
        <v>193</v>
      </c>
      <c r="AC17" s="13">
        <v>131</v>
      </c>
      <c r="AD17" s="13">
        <v>124</v>
      </c>
      <c r="AE17" s="13">
        <v>136</v>
      </c>
      <c r="AF17" s="13">
        <v>148</v>
      </c>
      <c r="AG17" s="13">
        <v>111</v>
      </c>
      <c r="AH17" s="13">
        <v>113</v>
      </c>
      <c r="AI17" s="212">
        <v>101</v>
      </c>
      <c r="AJ17" s="215">
        <v>85</v>
      </c>
      <c r="AK17" s="215">
        <v>61</v>
      </c>
      <c r="AL17" s="215">
        <v>77</v>
      </c>
      <c r="AM17" s="215">
        <v>89</v>
      </c>
      <c r="AN17" s="215">
        <v>87</v>
      </c>
      <c r="AO17" s="228">
        <v>69</v>
      </c>
      <c r="AP17" s="64">
        <f>+C17+D17+E17+F17</f>
        <v>81</v>
      </c>
      <c r="AQ17" s="64">
        <f>G17+H17+I17+J17</f>
        <v>247</v>
      </c>
      <c r="AR17" s="64">
        <f>K17+L17+M17+N17</f>
        <v>388</v>
      </c>
      <c r="AS17" s="64">
        <f>+O17+P17+Q17+R17</f>
        <v>403</v>
      </c>
      <c r="AT17" s="64">
        <f>+S17+T17+U17+V17</f>
        <v>491</v>
      </c>
      <c r="AU17" s="64">
        <f>+W17+X17+Y17+Z17</f>
        <v>564</v>
      </c>
      <c r="AV17" s="64">
        <f>+AA17+AB17+AC17+AD17</f>
        <v>611</v>
      </c>
      <c r="AW17" s="64">
        <f>+AE17+AF17+AG17+AH17</f>
        <v>508</v>
      </c>
      <c r="AX17" s="64">
        <f>+AI17+AJ17+AK17+AL17</f>
        <v>324</v>
      </c>
    </row>
    <row r="18" spans="2:50" ht="15" customHeight="1">
      <c r="B18" s="43" t="s">
        <v>13</v>
      </c>
      <c r="C18" s="12">
        <v>35</v>
      </c>
      <c r="D18" s="13">
        <v>43</v>
      </c>
      <c r="E18" s="13">
        <v>42</v>
      </c>
      <c r="F18" s="13">
        <v>66</v>
      </c>
      <c r="G18" s="13">
        <v>83</v>
      </c>
      <c r="H18" s="13">
        <v>121</v>
      </c>
      <c r="I18" s="13">
        <v>158</v>
      </c>
      <c r="J18" s="60">
        <v>234</v>
      </c>
      <c r="K18" s="60">
        <v>259</v>
      </c>
      <c r="L18" s="60">
        <v>340</v>
      </c>
      <c r="M18" s="60">
        <v>249</v>
      </c>
      <c r="N18" s="60">
        <v>324</v>
      </c>
      <c r="O18" s="60">
        <v>266</v>
      </c>
      <c r="P18" s="60">
        <v>281</v>
      </c>
      <c r="Q18" s="60">
        <v>267</v>
      </c>
      <c r="R18" s="60">
        <v>260</v>
      </c>
      <c r="S18" s="60">
        <v>305</v>
      </c>
      <c r="T18" s="60">
        <v>280</v>
      </c>
      <c r="U18" s="60">
        <v>248</v>
      </c>
      <c r="V18" s="13">
        <v>308</v>
      </c>
      <c r="W18" s="13">
        <v>341</v>
      </c>
      <c r="X18" s="13">
        <v>368</v>
      </c>
      <c r="Y18" s="13">
        <v>343</v>
      </c>
      <c r="Z18" s="13">
        <v>372</v>
      </c>
      <c r="AA18" s="13">
        <v>458</v>
      </c>
      <c r="AB18" s="13">
        <v>468</v>
      </c>
      <c r="AC18" s="13">
        <v>410</v>
      </c>
      <c r="AD18" s="13">
        <v>406</v>
      </c>
      <c r="AE18" s="13">
        <v>314</v>
      </c>
      <c r="AF18" s="13">
        <v>303</v>
      </c>
      <c r="AG18" s="13">
        <v>376</v>
      </c>
      <c r="AH18" s="13">
        <v>292</v>
      </c>
      <c r="AI18" s="212">
        <v>299</v>
      </c>
      <c r="AJ18" s="215">
        <v>263</v>
      </c>
      <c r="AK18" s="215">
        <v>200</v>
      </c>
      <c r="AL18" s="215">
        <v>222</v>
      </c>
      <c r="AM18" s="215">
        <v>176</v>
      </c>
      <c r="AN18" s="215">
        <v>292</v>
      </c>
      <c r="AO18" s="228">
        <v>243</v>
      </c>
      <c r="AP18" s="64">
        <f>+C18+D18+E18+F18</f>
        <v>186</v>
      </c>
      <c r="AQ18" s="64">
        <f>G18+H18+I18+J18</f>
        <v>596</v>
      </c>
      <c r="AR18" s="64">
        <f>K18+L18+M18+N18</f>
        <v>1172</v>
      </c>
      <c r="AS18" s="64">
        <f>+O18+P18+Q18+R18</f>
        <v>1074</v>
      </c>
      <c r="AT18" s="64">
        <f>+S18+T18+U18+V18</f>
        <v>1141</v>
      </c>
      <c r="AU18" s="64">
        <f>+W18+X18+Y18+Z18</f>
        <v>1424</v>
      </c>
      <c r="AV18" s="64">
        <f>+AA18+AB18+AC18+AD18</f>
        <v>1742</v>
      </c>
      <c r="AW18" s="64">
        <f>+AE18+AF18+AG18+AH18</f>
        <v>1285</v>
      </c>
      <c r="AX18" s="64">
        <f>+AI18+AJ18+AK18+AL18</f>
        <v>984</v>
      </c>
    </row>
    <row r="19" spans="2:50" ht="15" customHeight="1">
      <c r="B19" s="43" t="s">
        <v>14</v>
      </c>
      <c r="C19" s="12">
        <v>28</v>
      </c>
      <c r="D19" s="13">
        <v>18</v>
      </c>
      <c r="E19" s="13">
        <v>20</v>
      </c>
      <c r="F19" s="13">
        <v>18</v>
      </c>
      <c r="G19" s="13">
        <v>19</v>
      </c>
      <c r="H19" s="13">
        <v>19</v>
      </c>
      <c r="I19" s="13">
        <v>66</v>
      </c>
      <c r="J19" s="60">
        <v>128</v>
      </c>
      <c r="K19" s="60">
        <v>82</v>
      </c>
      <c r="L19" s="60">
        <v>80</v>
      </c>
      <c r="M19" s="60">
        <v>43</v>
      </c>
      <c r="N19" s="60">
        <v>100</v>
      </c>
      <c r="O19" s="60">
        <v>58</v>
      </c>
      <c r="P19" s="60">
        <v>73</v>
      </c>
      <c r="Q19" s="60">
        <v>44</v>
      </c>
      <c r="R19" s="60">
        <v>65</v>
      </c>
      <c r="S19" s="60">
        <v>89</v>
      </c>
      <c r="T19" s="60">
        <v>80</v>
      </c>
      <c r="U19" s="60">
        <v>77</v>
      </c>
      <c r="V19" s="13">
        <v>98</v>
      </c>
      <c r="W19" s="13">
        <v>79</v>
      </c>
      <c r="X19" s="13">
        <v>93</v>
      </c>
      <c r="Y19" s="13">
        <v>60</v>
      </c>
      <c r="Z19" s="13">
        <v>112</v>
      </c>
      <c r="AA19" s="13">
        <v>109</v>
      </c>
      <c r="AB19" s="13">
        <v>102</v>
      </c>
      <c r="AC19" s="13">
        <v>81</v>
      </c>
      <c r="AD19" s="13">
        <v>81</v>
      </c>
      <c r="AE19" s="13">
        <v>69</v>
      </c>
      <c r="AF19" s="13">
        <v>57</v>
      </c>
      <c r="AG19" s="13">
        <v>56</v>
      </c>
      <c r="AH19" s="13">
        <v>74</v>
      </c>
      <c r="AI19" s="212">
        <v>59</v>
      </c>
      <c r="AJ19" s="215">
        <v>46</v>
      </c>
      <c r="AK19" s="215">
        <v>39</v>
      </c>
      <c r="AL19" s="215">
        <v>38</v>
      </c>
      <c r="AM19" s="215">
        <v>45</v>
      </c>
      <c r="AN19" s="215">
        <v>60</v>
      </c>
      <c r="AO19" s="228">
        <v>35</v>
      </c>
      <c r="AP19" s="64">
        <f>+C19+D19+E19+F19</f>
        <v>84</v>
      </c>
      <c r="AQ19" s="64">
        <f>G19+H19+I19+J19</f>
        <v>232</v>
      </c>
      <c r="AR19" s="64">
        <f>K19+L19+M19+N19</f>
        <v>305</v>
      </c>
      <c r="AS19" s="64">
        <f>+O19+P19+Q19+R19</f>
        <v>240</v>
      </c>
      <c r="AT19" s="64">
        <f>+S19+T19+U19+V19</f>
        <v>344</v>
      </c>
      <c r="AU19" s="64">
        <f>+W19+X19+Y19+Z19</f>
        <v>344</v>
      </c>
      <c r="AV19" s="64">
        <f>+AA19+AB19+AC19+AD19</f>
        <v>373</v>
      </c>
      <c r="AW19" s="64">
        <f>+AE19+AF19+AG19+AH19</f>
        <v>256</v>
      </c>
      <c r="AX19" s="64">
        <f>+AI19+AJ19+AK19+AL19</f>
        <v>182</v>
      </c>
    </row>
    <row r="20" spans="2:50" ht="15" customHeight="1">
      <c r="B20" s="43" t="s">
        <v>15</v>
      </c>
      <c r="C20" s="12">
        <v>5</v>
      </c>
      <c r="D20" s="13">
        <v>4</v>
      </c>
      <c r="E20" s="13">
        <v>6</v>
      </c>
      <c r="F20" s="13">
        <v>6</v>
      </c>
      <c r="G20" s="13">
        <v>10</v>
      </c>
      <c r="H20" s="13">
        <v>19</v>
      </c>
      <c r="I20" s="13">
        <v>13</v>
      </c>
      <c r="J20" s="60">
        <v>11</v>
      </c>
      <c r="K20" s="60">
        <v>23</v>
      </c>
      <c r="L20" s="60">
        <v>23</v>
      </c>
      <c r="M20" s="60">
        <v>16</v>
      </c>
      <c r="N20" s="60">
        <v>8</v>
      </c>
      <c r="O20" s="60">
        <v>20</v>
      </c>
      <c r="P20" s="60">
        <v>24</v>
      </c>
      <c r="Q20" s="60">
        <v>20</v>
      </c>
      <c r="R20" s="60">
        <v>19</v>
      </c>
      <c r="S20" s="60">
        <v>31</v>
      </c>
      <c r="T20" s="60">
        <v>22</v>
      </c>
      <c r="U20" s="60">
        <v>23</v>
      </c>
      <c r="V20" s="13">
        <v>23</v>
      </c>
      <c r="W20" s="13">
        <v>33</v>
      </c>
      <c r="X20" s="13">
        <v>46</v>
      </c>
      <c r="Y20" s="13">
        <v>34</v>
      </c>
      <c r="Z20" s="13">
        <v>42</v>
      </c>
      <c r="AA20" s="13">
        <v>40</v>
      </c>
      <c r="AB20" s="13">
        <v>43</v>
      </c>
      <c r="AC20" s="13">
        <v>38</v>
      </c>
      <c r="AD20" s="13">
        <v>42</v>
      </c>
      <c r="AE20" s="13">
        <v>28</v>
      </c>
      <c r="AF20" s="13">
        <v>27</v>
      </c>
      <c r="AG20" s="13">
        <v>24</v>
      </c>
      <c r="AH20" s="13">
        <v>15</v>
      </c>
      <c r="AI20" s="212">
        <v>22</v>
      </c>
      <c r="AJ20" s="215">
        <v>35</v>
      </c>
      <c r="AK20" s="215">
        <v>19</v>
      </c>
      <c r="AL20" s="215">
        <v>19</v>
      </c>
      <c r="AM20" s="215">
        <v>0</v>
      </c>
      <c r="AN20" s="215">
        <v>19</v>
      </c>
      <c r="AO20" s="228">
        <v>16</v>
      </c>
      <c r="AP20" s="64">
        <f>+C20+D20+E20+F20</f>
        <v>21</v>
      </c>
      <c r="AQ20" s="64">
        <f>G20+H20+I20+J20</f>
        <v>53</v>
      </c>
      <c r="AR20" s="64">
        <f>K20+L20+M20+N20</f>
        <v>70</v>
      </c>
      <c r="AS20" s="64">
        <f>+O20+P20+Q20+R20</f>
        <v>83</v>
      </c>
      <c r="AT20" s="64">
        <f>+S20+T20+U20+V20</f>
        <v>99</v>
      </c>
      <c r="AU20" s="64">
        <f>+W20+X20+Y20+Z20</f>
        <v>155</v>
      </c>
      <c r="AV20" s="64">
        <f>+AA20+AB20+AC20+AD20</f>
        <v>163</v>
      </c>
      <c r="AW20" s="64">
        <f>+AE20+AF20+AG20+AH20</f>
        <v>94</v>
      </c>
      <c r="AX20" s="64">
        <f>+AI20+AJ20+AK20+AL20</f>
        <v>95</v>
      </c>
    </row>
    <row r="21" spans="2:50" ht="15" customHeight="1">
      <c r="B21" s="43" t="s">
        <v>90</v>
      </c>
      <c r="C21" s="12">
        <v>27</v>
      </c>
      <c r="D21" s="13">
        <v>26</v>
      </c>
      <c r="E21" s="13">
        <v>18</v>
      </c>
      <c r="F21" s="13">
        <v>21</v>
      </c>
      <c r="G21" s="13">
        <v>35</v>
      </c>
      <c r="H21" s="13">
        <v>47</v>
      </c>
      <c r="I21" s="13">
        <v>49</v>
      </c>
      <c r="J21" s="60">
        <v>49</v>
      </c>
      <c r="K21" s="60">
        <v>101</v>
      </c>
      <c r="L21" s="60">
        <v>65</v>
      </c>
      <c r="M21" s="60">
        <v>62</v>
      </c>
      <c r="N21" s="60">
        <v>77</v>
      </c>
      <c r="O21" s="60">
        <v>64</v>
      </c>
      <c r="P21" s="60">
        <v>74</v>
      </c>
      <c r="Q21" s="60">
        <v>79</v>
      </c>
      <c r="R21" s="60">
        <v>98</v>
      </c>
      <c r="S21" s="60">
        <v>147</v>
      </c>
      <c r="T21" s="60">
        <v>86</v>
      </c>
      <c r="U21" s="60">
        <v>80</v>
      </c>
      <c r="V21" s="13">
        <v>124</v>
      </c>
      <c r="W21" s="13">
        <v>141</v>
      </c>
      <c r="X21" s="13">
        <v>109</v>
      </c>
      <c r="Y21" s="13">
        <v>140</v>
      </c>
      <c r="Z21" s="13">
        <v>134</v>
      </c>
      <c r="AA21" s="13">
        <v>155</v>
      </c>
      <c r="AB21" s="13">
        <v>152</v>
      </c>
      <c r="AC21" s="13">
        <v>109</v>
      </c>
      <c r="AD21" s="13">
        <v>127</v>
      </c>
      <c r="AE21" s="13">
        <v>109</v>
      </c>
      <c r="AF21" s="13">
        <v>132</v>
      </c>
      <c r="AG21" s="13">
        <v>88</v>
      </c>
      <c r="AH21" s="13">
        <v>106</v>
      </c>
      <c r="AI21" s="212">
        <v>102</v>
      </c>
      <c r="AJ21" s="215">
        <v>82</v>
      </c>
      <c r="AK21" s="215">
        <v>65</v>
      </c>
      <c r="AL21" s="215">
        <v>76</v>
      </c>
      <c r="AM21" s="215">
        <v>56</v>
      </c>
      <c r="AN21" s="215">
        <v>74</v>
      </c>
      <c r="AO21" s="228">
        <v>56</v>
      </c>
      <c r="AP21" s="64">
        <f>+C21+D21+E21+F21</f>
        <v>92</v>
      </c>
      <c r="AQ21" s="64">
        <f>G21+H21+I21+J21</f>
        <v>180</v>
      </c>
      <c r="AR21" s="64">
        <f>K21+L21+M21+N21</f>
        <v>305</v>
      </c>
      <c r="AS21" s="64">
        <f>+O21+P21+Q21+R21</f>
        <v>315</v>
      </c>
      <c r="AT21" s="64">
        <f>+S21+T21+U21+V21</f>
        <v>437</v>
      </c>
      <c r="AU21" s="64">
        <f>+W21+X21+Y21+Z21</f>
        <v>524</v>
      </c>
      <c r="AV21" s="64">
        <f>+AA21+AB21+AC21+AD21</f>
        <v>543</v>
      </c>
      <c r="AW21" s="64">
        <f>+AE21+AF21+AG21+AH21</f>
        <v>435</v>
      </c>
      <c r="AX21" s="64">
        <f>+AI21+AJ21+AK21+AL21</f>
        <v>325</v>
      </c>
    </row>
    <row r="22" spans="2:50" ht="15" customHeight="1" thickBot="1">
      <c r="B22" s="47" t="s">
        <v>12</v>
      </c>
      <c r="C22" s="22">
        <v>2</v>
      </c>
      <c r="D22" s="23">
        <v>3</v>
      </c>
      <c r="E22" s="23">
        <v>4</v>
      </c>
      <c r="F22" s="23">
        <v>5</v>
      </c>
      <c r="G22" s="23">
        <v>4</v>
      </c>
      <c r="H22" s="23">
        <v>8</v>
      </c>
      <c r="I22" s="23">
        <v>7</v>
      </c>
      <c r="J22" s="67">
        <v>16</v>
      </c>
      <c r="K22" s="67">
        <v>17</v>
      </c>
      <c r="L22" s="67">
        <v>12</v>
      </c>
      <c r="M22" s="67">
        <v>13</v>
      </c>
      <c r="N22" s="67">
        <v>10</v>
      </c>
      <c r="O22" s="67">
        <v>12</v>
      </c>
      <c r="P22" s="67">
        <v>12</v>
      </c>
      <c r="Q22" s="67">
        <v>12</v>
      </c>
      <c r="R22" s="67">
        <v>8</v>
      </c>
      <c r="S22" s="67">
        <v>12</v>
      </c>
      <c r="T22" s="67">
        <v>18</v>
      </c>
      <c r="U22" s="67">
        <v>7</v>
      </c>
      <c r="V22" s="23">
        <v>13</v>
      </c>
      <c r="W22" s="23">
        <v>24</v>
      </c>
      <c r="X22" s="23">
        <v>17</v>
      </c>
      <c r="Y22" s="23">
        <v>13</v>
      </c>
      <c r="Z22" s="23">
        <v>18</v>
      </c>
      <c r="AA22" s="68">
        <v>30</v>
      </c>
      <c r="AB22" s="68">
        <v>20</v>
      </c>
      <c r="AC22" s="68">
        <v>21</v>
      </c>
      <c r="AD22" s="68">
        <v>26</v>
      </c>
      <c r="AE22" s="68">
        <v>20</v>
      </c>
      <c r="AF22" s="68">
        <v>15</v>
      </c>
      <c r="AG22" s="68">
        <v>8</v>
      </c>
      <c r="AH22" s="68">
        <v>16</v>
      </c>
      <c r="AI22" s="214">
        <v>9</v>
      </c>
      <c r="AJ22" s="214">
        <v>10</v>
      </c>
      <c r="AK22" s="214">
        <v>7</v>
      </c>
      <c r="AL22" s="214">
        <v>8</v>
      </c>
      <c r="AM22" s="214">
        <v>7</v>
      </c>
      <c r="AN22" s="214">
        <v>8</v>
      </c>
      <c r="AO22" s="229">
        <v>6</v>
      </c>
      <c r="AP22" s="69">
        <f>+C22+D22+E22+F22</f>
        <v>14</v>
      </c>
      <c r="AQ22" s="69">
        <f>G22+H22+I22+J22</f>
        <v>35</v>
      </c>
      <c r="AR22" s="69">
        <f>K22+L22+M22+N22</f>
        <v>52</v>
      </c>
      <c r="AS22" s="69">
        <f>+O22+P22+Q22+R22</f>
        <v>44</v>
      </c>
      <c r="AT22" s="69">
        <f>+S22+T22+U22+V22</f>
        <v>50</v>
      </c>
      <c r="AU22" s="69">
        <f>+W22+X22+Y22+Z22</f>
        <v>72</v>
      </c>
      <c r="AV22" s="69">
        <f>+AA22+AB22+AC22+AD22</f>
        <v>97</v>
      </c>
      <c r="AW22" s="69">
        <f>+AE22+AF22+AG22+AH22</f>
        <v>59</v>
      </c>
      <c r="AX22" s="69">
        <f>+AI22+AJ22+AK22+AL22</f>
        <v>34</v>
      </c>
    </row>
    <row r="23" spans="2:50" ht="15" customHeight="1" thickBot="1">
      <c r="B23" s="48" t="s">
        <v>65</v>
      </c>
      <c r="C23" s="70">
        <f>SUM(C6:C22)</f>
        <v>376</v>
      </c>
      <c r="D23" s="70">
        <f aca="true" t="shared" si="0" ref="D23:I23">SUM(D6:D22)</f>
        <v>345</v>
      </c>
      <c r="E23" s="70">
        <f t="shared" si="0"/>
        <v>364</v>
      </c>
      <c r="F23" s="70">
        <f t="shared" si="0"/>
        <v>504</v>
      </c>
      <c r="G23" s="70">
        <f t="shared" si="0"/>
        <v>666</v>
      </c>
      <c r="H23" s="70">
        <f t="shared" si="0"/>
        <v>1066</v>
      </c>
      <c r="I23" s="70">
        <f t="shared" si="0"/>
        <v>1252</v>
      </c>
      <c r="J23" s="70">
        <f aca="true" t="shared" si="1" ref="J23:R23">SUM(J6:J22)</f>
        <v>1829</v>
      </c>
      <c r="K23" s="70">
        <f t="shared" si="1"/>
        <v>2129</v>
      </c>
      <c r="L23" s="70">
        <f t="shared" si="1"/>
        <v>2168</v>
      </c>
      <c r="M23" s="70">
        <f t="shared" si="1"/>
        <v>1591</v>
      </c>
      <c r="N23" s="70">
        <f t="shared" si="1"/>
        <v>1880</v>
      </c>
      <c r="O23" s="70">
        <f t="shared" si="1"/>
        <v>1901</v>
      </c>
      <c r="P23" s="70">
        <f t="shared" si="1"/>
        <v>1819</v>
      </c>
      <c r="Q23" s="70">
        <f t="shared" si="1"/>
        <v>1558</v>
      </c>
      <c r="R23" s="70">
        <f t="shared" si="1"/>
        <v>1858</v>
      </c>
      <c r="S23" s="70">
        <v>2116</v>
      </c>
      <c r="T23" s="70">
        <f>SUM(T6:T22)</f>
        <v>1970</v>
      </c>
      <c r="U23" s="70">
        <f>SUM(U6:U22)</f>
        <v>1817</v>
      </c>
      <c r="V23" s="70">
        <v>2124</v>
      </c>
      <c r="W23" s="70">
        <v>2541</v>
      </c>
      <c r="X23" s="70">
        <v>2666</v>
      </c>
      <c r="Y23" s="71">
        <f aca="true" t="shared" si="2" ref="Y23:AD23">SUM(Y6:Y22)</f>
        <v>2306</v>
      </c>
      <c r="Z23" s="71">
        <f t="shared" si="2"/>
        <v>2777</v>
      </c>
      <c r="AA23" s="71">
        <f t="shared" si="2"/>
        <v>3207</v>
      </c>
      <c r="AB23" s="71">
        <f t="shared" si="2"/>
        <v>2973</v>
      </c>
      <c r="AC23" s="71">
        <f t="shared" si="2"/>
        <v>2350</v>
      </c>
      <c r="AD23" s="71">
        <f t="shared" si="2"/>
        <v>2419</v>
      </c>
      <c r="AE23" s="71">
        <f aca="true" t="shared" si="3" ref="AE23:AS23">SUM(AE6:AE22)</f>
        <v>2198</v>
      </c>
      <c r="AF23" s="71">
        <f t="shared" si="3"/>
        <v>2133</v>
      </c>
      <c r="AG23" s="71">
        <f t="shared" si="3"/>
        <v>1843</v>
      </c>
      <c r="AH23" s="71">
        <f aca="true" t="shared" si="4" ref="AH23:AM23">SUM(AH6:AH22)</f>
        <v>1958</v>
      </c>
      <c r="AI23" s="71">
        <f t="shared" si="4"/>
        <v>1718</v>
      </c>
      <c r="AJ23" s="71">
        <f t="shared" si="4"/>
        <v>1593</v>
      </c>
      <c r="AK23" s="71">
        <f t="shared" si="4"/>
        <v>1451</v>
      </c>
      <c r="AL23" s="71">
        <f t="shared" si="4"/>
        <v>1526</v>
      </c>
      <c r="AM23" s="71">
        <f t="shared" si="4"/>
        <v>1296</v>
      </c>
      <c r="AN23" s="71">
        <f>SUM(AN6:AN22)</f>
        <v>1489</v>
      </c>
      <c r="AO23" s="71">
        <f>SUM(AO6:AO22)</f>
        <v>1258</v>
      </c>
      <c r="AP23" s="72">
        <f t="shared" si="3"/>
        <v>1589</v>
      </c>
      <c r="AQ23" s="72">
        <f t="shared" si="3"/>
        <v>4813</v>
      </c>
      <c r="AR23" s="26">
        <f t="shared" si="3"/>
        <v>7768</v>
      </c>
      <c r="AS23" s="26">
        <f t="shared" si="3"/>
        <v>7136</v>
      </c>
      <c r="AT23" s="26">
        <f>+S23+T23+U23+V23</f>
        <v>8027</v>
      </c>
      <c r="AU23" s="26">
        <f>+W23+X23+Y23+Z23</f>
        <v>10290</v>
      </c>
      <c r="AV23" s="26">
        <f>+AA23+AB23+AC23+AD23</f>
        <v>10949</v>
      </c>
      <c r="AW23" s="26">
        <f>+AE23+AF23+AG23+AH23</f>
        <v>8132</v>
      </c>
      <c r="AX23" s="26">
        <f>+AI23+AJ23+AK23+AL23</f>
        <v>6288</v>
      </c>
    </row>
    <row r="24" spans="3:7" ht="12.75">
      <c r="C24" s="73"/>
      <c r="G24" s="73"/>
    </row>
    <row r="25" spans="2:5" ht="30" customHeight="1">
      <c r="B25" s="254" t="s">
        <v>140</v>
      </c>
      <c r="C25" s="254"/>
      <c r="D25" s="254"/>
      <c r="E25" s="254"/>
    </row>
    <row r="26" ht="13.5" thickBot="1"/>
    <row r="27" spans="3:45" ht="39" customHeight="1" thickBot="1">
      <c r="C27" s="40" t="s">
        <v>17</v>
      </c>
      <c r="D27" s="40" t="s">
        <v>18</v>
      </c>
      <c r="E27" s="40" t="s">
        <v>19</v>
      </c>
      <c r="F27" s="40" t="s">
        <v>69</v>
      </c>
      <c r="G27" s="40" t="s">
        <v>73</v>
      </c>
      <c r="H27" s="40" t="s">
        <v>75</v>
      </c>
      <c r="I27" s="40" t="s">
        <v>78</v>
      </c>
      <c r="J27" s="40" t="s">
        <v>80</v>
      </c>
      <c r="K27" s="40" t="s">
        <v>83</v>
      </c>
      <c r="L27" s="40" t="s">
        <v>86</v>
      </c>
      <c r="M27" s="40" t="s">
        <v>96</v>
      </c>
      <c r="N27" s="40" t="s">
        <v>99</v>
      </c>
      <c r="O27" s="40" t="s">
        <v>101</v>
      </c>
      <c r="P27" s="40" t="s">
        <v>103</v>
      </c>
      <c r="Q27" s="40" t="s">
        <v>108</v>
      </c>
      <c r="R27" s="40" t="s">
        <v>113</v>
      </c>
      <c r="S27" s="40" t="s">
        <v>115</v>
      </c>
      <c r="T27" s="40" t="s">
        <v>145</v>
      </c>
      <c r="U27" s="40" t="s">
        <v>149</v>
      </c>
      <c r="V27" s="40" t="s">
        <v>159</v>
      </c>
      <c r="W27" s="40" t="s">
        <v>161</v>
      </c>
      <c r="X27" s="40" t="s">
        <v>167</v>
      </c>
      <c r="Y27" s="40" t="s">
        <v>169</v>
      </c>
      <c r="Z27" s="40" t="s">
        <v>172</v>
      </c>
      <c r="AA27" s="40" t="s">
        <v>176</v>
      </c>
      <c r="AB27" s="40" t="s">
        <v>178</v>
      </c>
      <c r="AC27" s="40" t="s">
        <v>193</v>
      </c>
      <c r="AD27" s="40" t="s">
        <v>197</v>
      </c>
      <c r="AE27" s="40" t="s">
        <v>201</v>
      </c>
      <c r="AF27" s="40" t="s">
        <v>204</v>
      </c>
      <c r="AG27" s="40" t="s">
        <v>207</v>
      </c>
      <c r="AH27" s="40" t="s">
        <v>211</v>
      </c>
      <c r="AI27" s="40" t="s">
        <v>215</v>
      </c>
      <c r="AJ27" s="40" t="s">
        <v>218</v>
      </c>
      <c r="AK27" s="40" t="s">
        <v>224</v>
      </c>
      <c r="AL27" s="40" t="s">
        <v>179</v>
      </c>
      <c r="AM27" s="40" t="s">
        <v>180</v>
      </c>
      <c r="AN27" s="41" t="s">
        <v>181</v>
      </c>
      <c r="AO27" s="41" t="s">
        <v>182</v>
      </c>
      <c r="AP27" s="41" t="s">
        <v>183</v>
      </c>
      <c r="AQ27" s="41" t="s">
        <v>173</v>
      </c>
      <c r="AR27" s="41" t="s">
        <v>198</v>
      </c>
      <c r="AS27" s="41" t="s">
        <v>212</v>
      </c>
    </row>
    <row r="28" spans="2:45" ht="14.25">
      <c r="B28" s="42" t="s">
        <v>91</v>
      </c>
      <c r="C28" s="74">
        <f>+(G6-C6)/C6</f>
        <v>2.0285714285714285</v>
      </c>
      <c r="D28" s="75">
        <f>+(H6-D6)/D6</f>
        <v>3.5</v>
      </c>
      <c r="E28" s="75">
        <f>+(I6-E6)/E6</f>
        <v>4</v>
      </c>
      <c r="F28" s="76">
        <f>+(J6-F6)/F6</f>
        <v>2.378787878787879</v>
      </c>
      <c r="G28" s="77">
        <f>+(K6-G6)/G6</f>
        <v>1.7924528301886793</v>
      </c>
      <c r="H28" s="78">
        <f aca="true" t="shared" si="5" ref="H28:H36">+(L6-H6)/H6</f>
        <v>0.673202614379085</v>
      </c>
      <c r="I28" s="78">
        <f>+(M6-I6)/I6</f>
        <v>-0.027777777777777776</v>
      </c>
      <c r="J28" s="78">
        <f>+(N6-J6)/J6</f>
        <v>-0.15695067264573992</v>
      </c>
      <c r="K28" s="78">
        <f>+(O6-K6)/K6</f>
        <v>-0.28040540540540543</v>
      </c>
      <c r="L28" s="78">
        <f>+(P6-L6)/L6</f>
        <v>-0.23046875</v>
      </c>
      <c r="M28" s="78">
        <f>+(Q6-M6)/M6</f>
        <v>-0.10285714285714286</v>
      </c>
      <c r="N28" s="78">
        <f>+(R6-N6)/N6</f>
        <v>0.34574468085106386</v>
      </c>
      <c r="O28" s="78">
        <f>+(S6-O6)/O6</f>
        <v>0.018779342723004695</v>
      </c>
      <c r="P28" s="78">
        <f>+(T6-P6)/P6</f>
        <v>0.19796954314720813</v>
      </c>
      <c r="Q28" s="78">
        <f>+(U6-Q6)/Q6</f>
        <v>0.6878980891719745</v>
      </c>
      <c r="R28" s="31">
        <f>+(V6-R6)/R6</f>
        <v>-0.03162055335968379</v>
      </c>
      <c r="S28" s="31">
        <f>+(W6-S6)/S6</f>
        <v>0.7603686635944701</v>
      </c>
      <c r="T28" s="31">
        <f>+(X6-T6)/T6</f>
        <v>0.4830508474576271</v>
      </c>
      <c r="U28" s="31">
        <f>+(Y6-U6)/U6</f>
        <v>0.026415094339622643</v>
      </c>
      <c r="V28" s="31">
        <f>+(Z6-V6)/V6</f>
        <v>0.5306122448979592</v>
      </c>
      <c r="W28" s="31">
        <f>+(AA6-W6)/W6</f>
        <v>-0.1387434554973822</v>
      </c>
      <c r="X28" s="31">
        <f>+(AB6-X6)/X6</f>
        <v>-0.022857142857142857</v>
      </c>
      <c r="Y28" s="31">
        <f>+(AC6-Y6)/Y6</f>
        <v>0.1213235294117647</v>
      </c>
      <c r="Z28" s="31">
        <f>+(AD6-Z6)/Z6</f>
        <v>-0.22933333333333333</v>
      </c>
      <c r="AA28" s="31">
        <f>+(AE6-AA6)/AA6</f>
        <v>-0.06382978723404255</v>
      </c>
      <c r="AB28" s="31">
        <f>+(AF6-AB6)/AB6</f>
        <v>-0.16374269005847952</v>
      </c>
      <c r="AC28" s="31">
        <f>+(AG6-AC6)/AC6</f>
        <v>-0.18032786885245902</v>
      </c>
      <c r="AD28" s="31">
        <f>+(AH6-AD6)/AD6</f>
        <v>-0.1903114186851211</v>
      </c>
      <c r="AE28" s="31">
        <f>+(AI6-AE6)/AE6</f>
        <v>-0.30194805194805197</v>
      </c>
      <c r="AF28" s="31">
        <f>+(AJ6-AF6)/AF6</f>
        <v>-0.33916083916083917</v>
      </c>
      <c r="AG28" s="31">
        <f>+(AK6-AG6)/AG6</f>
        <v>-0.096</v>
      </c>
      <c r="AH28" s="31">
        <f>+(AL6-AH6)/AH6</f>
        <v>-0.28205128205128205</v>
      </c>
      <c r="AI28" s="31">
        <f>+(AM6-AI6)/AI6</f>
        <v>-0.26976744186046514</v>
      </c>
      <c r="AJ28" s="31">
        <f>+(AN6-AJ6)/AJ6</f>
        <v>0.021164021164021163</v>
      </c>
      <c r="AK28" s="31">
        <f>+(AO6-AK6)/AK6</f>
        <v>-0.16371681415929204</v>
      </c>
      <c r="AL28" s="32">
        <f aca="true" t="shared" si="6" ref="AL28:AS28">+(AQ6-AP6)/AP6</f>
        <v>2.871345029239766</v>
      </c>
      <c r="AM28" s="32">
        <f t="shared" si="6"/>
        <v>0.3821752265861027</v>
      </c>
      <c r="AN28" s="32">
        <f t="shared" si="6"/>
        <v>-0.10382513661202186</v>
      </c>
      <c r="AO28" s="32">
        <f t="shared" si="6"/>
        <v>0.174390243902439</v>
      </c>
      <c r="AP28" s="32">
        <f t="shared" si="6"/>
        <v>0.43198338525441327</v>
      </c>
      <c r="AQ28" s="32">
        <f t="shared" si="6"/>
        <v>-0.0826686004350979</v>
      </c>
      <c r="AR28" s="32">
        <f t="shared" si="6"/>
        <v>-0.14782608695652175</v>
      </c>
      <c r="AS28" s="32">
        <f t="shared" si="6"/>
        <v>-0.2597402597402597</v>
      </c>
    </row>
    <row r="29" spans="2:45" ht="14.25">
      <c r="B29" s="43" t="s">
        <v>92</v>
      </c>
      <c r="C29" s="79">
        <f aca="true" t="shared" si="7" ref="C29:C36">+(G7-C7)/C7</f>
        <v>1.125</v>
      </c>
      <c r="D29" s="80">
        <f aca="true" t="shared" si="8" ref="D29:D36">+(H7-D7)/D7</f>
        <v>2.75</v>
      </c>
      <c r="E29" s="80">
        <f aca="true" t="shared" si="9" ref="E29:E36">+(I7-E7)/E7</f>
        <v>2.25</v>
      </c>
      <c r="F29" s="81">
        <f aca="true" t="shared" si="10" ref="F29:F36">+(J7-F7)/F7</f>
        <v>3.5</v>
      </c>
      <c r="G29" s="78">
        <f aca="true" t="shared" si="11" ref="G29:G36">+(K7-G7)/G7</f>
        <v>2.764705882352941</v>
      </c>
      <c r="H29" s="78">
        <f t="shared" si="5"/>
        <v>0.8333333333333334</v>
      </c>
      <c r="I29" s="78">
        <f aca="true" t="shared" si="12" ref="I29:I45">+(M7-I7)/I7</f>
        <v>0.5</v>
      </c>
      <c r="J29" s="78">
        <f aca="true" t="shared" si="13" ref="J29:J45">+(N7-J7)/J7</f>
        <v>0.3333333333333333</v>
      </c>
      <c r="K29" s="78">
        <f aca="true" t="shared" si="14" ref="K29:K45">+(O7-K7)/K7</f>
        <v>0.109375</v>
      </c>
      <c r="L29" s="78">
        <f aca="true" t="shared" si="15" ref="L29:L45">+(P7-L7)/L7</f>
        <v>0.2545454545454545</v>
      </c>
      <c r="M29" s="78">
        <f aca="true" t="shared" si="16" ref="M29:M45">+(Q7-M7)/M7</f>
        <v>0.5128205128205128</v>
      </c>
      <c r="N29" s="78">
        <f aca="true" t="shared" si="17" ref="N29:N45">+(R7-N7)/N7</f>
        <v>-0.2916666666666667</v>
      </c>
      <c r="O29" s="78">
        <f aca="true" t="shared" si="18" ref="O29:O45">+(S7-O7)/O7</f>
        <v>-0.39436619718309857</v>
      </c>
      <c r="P29" s="78">
        <f aca="true" t="shared" si="19" ref="P29:P43">+(T7-P7)/P7</f>
        <v>-0.14492753623188406</v>
      </c>
      <c r="Q29" s="78">
        <f aca="true" t="shared" si="20" ref="Q29:Q43">+(U7-Q7)/Q7</f>
        <v>0.11864406779661017</v>
      </c>
      <c r="R29" s="34">
        <f aca="true" t="shared" si="21" ref="R29:R45">+(V7-R7)/R7</f>
        <v>0.5294117647058824</v>
      </c>
      <c r="S29" s="34">
        <f aca="true" t="shared" si="22" ref="S29:S43">+(W7-S7)/S7</f>
        <v>0.6976744186046512</v>
      </c>
      <c r="T29" s="34">
        <f aca="true" t="shared" si="23" ref="T29:T45">+(X7-T7)/T7</f>
        <v>0.3050847457627119</v>
      </c>
      <c r="U29" s="34">
        <f aca="true" t="shared" si="24" ref="U29:U43">+(Y7-U7)/U7</f>
        <v>0.3181818181818182</v>
      </c>
      <c r="V29" s="34">
        <f aca="true" t="shared" si="25" ref="V29:V45">+(Z7-V7)/V7</f>
        <v>0.14102564102564102</v>
      </c>
      <c r="W29" s="34">
        <f aca="true" t="shared" si="26" ref="W29:W43">+(AA7-W7)/W7</f>
        <v>0.5616438356164384</v>
      </c>
      <c r="X29" s="34">
        <f aca="true" t="shared" si="27" ref="X29:X45">+(AB7-X7)/X7</f>
        <v>0.2727272727272727</v>
      </c>
      <c r="Y29" s="34">
        <f aca="true" t="shared" si="28" ref="Y29:Y43">+(AC7-Y7)/Y7</f>
        <v>-0.12643678160919541</v>
      </c>
      <c r="Z29" s="34">
        <f aca="true" t="shared" si="29" ref="Z29:Z45">+(AD7-Z7)/Z7</f>
        <v>-0.3595505617977528</v>
      </c>
      <c r="AA29" s="34">
        <f aca="true" t="shared" si="30" ref="AA29:AA43">+(AE7-AA7)/AA7</f>
        <v>-0.47368421052631576</v>
      </c>
      <c r="AB29" s="34">
        <f aca="true" t="shared" si="31" ref="AB29:AB45">+(AF7-AB7)/AB7</f>
        <v>-0.45918367346938777</v>
      </c>
      <c r="AC29" s="34">
        <f aca="true" t="shared" si="32" ref="AC29:AC43">+(AG7-AC7)/AC7</f>
        <v>-0.2631578947368421</v>
      </c>
      <c r="AD29" s="34">
        <f aca="true" t="shared" si="33" ref="AD29:AD45">+(AH7-AD7)/AD7</f>
        <v>0.24561403508771928</v>
      </c>
      <c r="AE29" s="34">
        <f aca="true" t="shared" si="34" ref="AE29:AE43">+(AI7-AE7)/AE7</f>
        <v>-0.05</v>
      </c>
      <c r="AF29" s="34">
        <f aca="true" t="shared" si="35" ref="AF29:AF45">+(AJ7-AF7)/AF7</f>
        <v>0.05660377358490566</v>
      </c>
      <c r="AG29" s="34">
        <f aca="true" t="shared" si="36" ref="AG29:AG43">+(AK7-AG7)/AG7</f>
        <v>-0.26785714285714285</v>
      </c>
      <c r="AH29" s="34">
        <f aca="true" t="shared" si="37" ref="AH29:AH45">+(AL7-AH7)/AH7</f>
        <v>-0.49295774647887325</v>
      </c>
      <c r="AI29" s="34">
        <f aca="true" t="shared" si="38" ref="AI29:AI43">+(AM7-AI7)/AI7</f>
        <v>-0.19298245614035087</v>
      </c>
      <c r="AJ29" s="34">
        <f aca="true" t="shared" si="39" ref="AJ29:AK45">+(AN7-AJ7)/AJ7</f>
        <v>-0.39285714285714285</v>
      </c>
      <c r="AK29" s="34">
        <f>+(AO7-AK7)/AK7</f>
        <v>-0.14634146341463414</v>
      </c>
      <c r="AL29" s="35">
        <f aca="true" t="shared" si="40" ref="AL29:AL36">+(AQ7-AP7)/AP7</f>
        <v>2.5277777777777777</v>
      </c>
      <c r="AM29" s="35">
        <f aca="true" t="shared" si="41" ref="AM29:AM36">+(AR7-AQ7)/AQ7</f>
        <v>0.8110236220472441</v>
      </c>
      <c r="AN29" s="35">
        <f>+(AS7-AR7)/AR7</f>
        <v>0.08695652173913043</v>
      </c>
      <c r="AO29" s="35">
        <f>+(AT7-AS7)/AS7</f>
        <v>-0.016</v>
      </c>
      <c r="AP29" s="35">
        <f aca="true" t="shared" si="42" ref="AP29:AP45">+(AU7-AT7)/AT7</f>
        <v>0.3252032520325203</v>
      </c>
      <c r="AQ29" s="35">
        <f aca="true" t="shared" si="43" ref="AQ29:AQ45">+(AV7-AU7)/AU7</f>
        <v>0.05828220858895705</v>
      </c>
      <c r="AR29" s="35">
        <f aca="true" t="shared" si="44" ref="AR29:AR43">+(AW7-AV7)/AV7</f>
        <v>-0.30434782608695654</v>
      </c>
      <c r="AS29" s="35">
        <f aca="true" t="shared" si="45" ref="AS29:AS45">+(AX7-AW7)/AW7</f>
        <v>-0.20833333333333334</v>
      </c>
    </row>
    <row r="30" spans="2:45" ht="14.25">
      <c r="B30" s="43" t="s">
        <v>8</v>
      </c>
      <c r="C30" s="79">
        <f t="shared" si="7"/>
        <v>-0.3888888888888889</v>
      </c>
      <c r="D30" s="80">
        <f t="shared" si="8"/>
        <v>1.411764705882353</v>
      </c>
      <c r="E30" s="80">
        <f t="shared" si="9"/>
        <v>1.3333333333333333</v>
      </c>
      <c r="F30" s="81">
        <f t="shared" si="10"/>
        <v>0.6206896551724138</v>
      </c>
      <c r="G30" s="78">
        <f t="shared" si="11"/>
        <v>4.181818181818182</v>
      </c>
      <c r="H30" s="78">
        <f t="shared" si="5"/>
        <v>0.17073170731707318</v>
      </c>
      <c r="I30" s="78">
        <f t="shared" si="12"/>
        <v>0.14285714285714285</v>
      </c>
      <c r="J30" s="78">
        <f t="shared" si="13"/>
        <v>-0.3191489361702128</v>
      </c>
      <c r="K30" s="78">
        <f t="shared" si="14"/>
        <v>-0.05263157894736842</v>
      </c>
      <c r="L30" s="78">
        <f t="shared" si="15"/>
        <v>-0.125</v>
      </c>
      <c r="M30" s="78">
        <f t="shared" si="16"/>
        <v>-0.28125</v>
      </c>
      <c r="N30" s="78">
        <f t="shared" si="17"/>
        <v>0.1875</v>
      </c>
      <c r="O30" s="78">
        <f t="shared" si="18"/>
        <v>-0.48148148148148145</v>
      </c>
      <c r="P30" s="78">
        <f t="shared" si="19"/>
        <v>-0.2857142857142857</v>
      </c>
      <c r="Q30" s="78">
        <f t="shared" si="20"/>
        <v>-0.4782608695652174</v>
      </c>
      <c r="R30" s="34">
        <f t="shared" si="21"/>
        <v>-0.10526315789473684</v>
      </c>
      <c r="S30" s="34">
        <f t="shared" si="22"/>
        <v>1.0357142857142858</v>
      </c>
      <c r="T30" s="34">
        <f t="shared" si="23"/>
        <v>0.4</v>
      </c>
      <c r="U30" s="34">
        <f t="shared" si="24"/>
        <v>2.6666666666666665</v>
      </c>
      <c r="V30" s="34">
        <f t="shared" si="25"/>
        <v>1.5588235294117647</v>
      </c>
      <c r="W30" s="34">
        <f t="shared" si="26"/>
        <v>0.3333333333333333</v>
      </c>
      <c r="X30" s="34">
        <f t="shared" si="27"/>
        <v>0.30952380952380953</v>
      </c>
      <c r="Y30" s="34">
        <f t="shared" si="28"/>
        <v>-0.13636363636363635</v>
      </c>
      <c r="Z30" s="34">
        <f t="shared" si="29"/>
        <v>-0.47126436781609193</v>
      </c>
      <c r="AA30" s="34">
        <f t="shared" si="30"/>
        <v>-0.4473684210526316</v>
      </c>
      <c r="AB30" s="34">
        <f t="shared" si="31"/>
        <v>0.2909090909090909</v>
      </c>
      <c r="AC30" s="34">
        <f t="shared" si="32"/>
        <v>0.15789473684210525</v>
      </c>
      <c r="AD30" s="34">
        <f t="shared" si="33"/>
        <v>-0.21739130434782608</v>
      </c>
      <c r="AE30" s="34">
        <f t="shared" si="34"/>
        <v>0.11904761904761904</v>
      </c>
      <c r="AF30" s="34">
        <f t="shared" si="35"/>
        <v>-0.4084507042253521</v>
      </c>
      <c r="AG30" s="34">
        <f t="shared" si="36"/>
        <v>0.20454545454545456</v>
      </c>
      <c r="AH30" s="34">
        <f t="shared" si="37"/>
        <v>0.05555555555555555</v>
      </c>
      <c r="AI30" s="34">
        <f t="shared" si="38"/>
        <v>-0.425531914893617</v>
      </c>
      <c r="AJ30" s="34">
        <f t="shared" si="39"/>
        <v>-0.40476190476190477</v>
      </c>
      <c r="AK30" s="34">
        <f>+(AO8-AK8)/AK8</f>
        <v>-0.5849056603773585</v>
      </c>
      <c r="AL30" s="35">
        <f t="shared" si="40"/>
        <v>0.6710526315789473</v>
      </c>
      <c r="AM30" s="35">
        <f t="shared" si="41"/>
        <v>0.33070866141732286</v>
      </c>
      <c r="AN30" s="35">
        <f aca="true" t="shared" si="46" ref="AN30:AN44">+(AS8-AR8)/AR8</f>
        <v>-0.07100591715976332</v>
      </c>
      <c r="AO30" s="35">
        <f aca="true" t="shared" si="47" ref="AO30:AO45">+(AT8-AS8)/AS8</f>
        <v>-0.3375796178343949</v>
      </c>
      <c r="AP30" s="35">
        <f t="shared" si="42"/>
        <v>1.2115384615384615</v>
      </c>
      <c r="AQ30" s="35">
        <f t="shared" si="43"/>
        <v>-0.06521739130434782</v>
      </c>
      <c r="AR30" s="35">
        <f t="shared" si="44"/>
        <v>-0.10232558139534884</v>
      </c>
      <c r="AS30" s="35">
        <f t="shared" si="45"/>
        <v>-0.06735751295336788</v>
      </c>
    </row>
    <row r="31" spans="2:45" ht="14.25">
      <c r="B31" s="43" t="s">
        <v>87</v>
      </c>
      <c r="C31" s="79">
        <f t="shared" si="7"/>
        <v>2.0833333333333335</v>
      </c>
      <c r="D31" s="80">
        <f t="shared" si="8"/>
        <v>8.555555555555555</v>
      </c>
      <c r="E31" s="80">
        <f t="shared" si="9"/>
        <v>4.363636363636363</v>
      </c>
      <c r="F31" s="81">
        <f t="shared" si="10"/>
        <v>1</v>
      </c>
      <c r="G31" s="78">
        <f t="shared" si="11"/>
        <v>0.918918918918919</v>
      </c>
      <c r="H31" s="78">
        <f t="shared" si="5"/>
        <v>-0.19767441860465115</v>
      </c>
      <c r="I31" s="78">
        <f t="shared" si="12"/>
        <v>-0.288135593220339</v>
      </c>
      <c r="J31" s="78">
        <f t="shared" si="13"/>
        <v>-0.016129032258064516</v>
      </c>
      <c r="K31" s="78">
        <f t="shared" si="14"/>
        <v>-0.2112676056338028</v>
      </c>
      <c r="L31" s="78">
        <f t="shared" si="15"/>
        <v>0.14492753623188406</v>
      </c>
      <c r="M31" s="78">
        <f t="shared" si="16"/>
        <v>0.7619047619047619</v>
      </c>
      <c r="N31" s="78">
        <f t="shared" si="17"/>
        <v>0.04918032786885246</v>
      </c>
      <c r="O31" s="78">
        <f t="shared" si="18"/>
        <v>1.0535714285714286</v>
      </c>
      <c r="P31" s="78">
        <f t="shared" si="19"/>
        <v>-0.012658227848101266</v>
      </c>
      <c r="Q31" s="78">
        <f t="shared" si="20"/>
        <v>0.04054054054054054</v>
      </c>
      <c r="R31" s="34">
        <f t="shared" si="21"/>
        <v>0</v>
      </c>
      <c r="S31" s="34">
        <f t="shared" si="22"/>
        <v>-0.48695652173913045</v>
      </c>
      <c r="T31" s="34">
        <f t="shared" si="23"/>
        <v>-0.19230769230769232</v>
      </c>
      <c r="U31" s="34">
        <f t="shared" si="24"/>
        <v>-0.2597402597402597</v>
      </c>
      <c r="V31" s="34">
        <f t="shared" si="25"/>
        <v>0.0625</v>
      </c>
      <c r="W31" s="34">
        <f t="shared" si="26"/>
        <v>4.694915254237288</v>
      </c>
      <c r="X31" s="34">
        <f t="shared" si="27"/>
        <v>0.3968253968253968</v>
      </c>
      <c r="Y31" s="34">
        <f t="shared" si="28"/>
        <v>-0.03508771929824561</v>
      </c>
      <c r="Z31" s="34">
        <f t="shared" si="29"/>
        <v>0</v>
      </c>
      <c r="AA31" s="34">
        <f t="shared" si="30"/>
        <v>-0.8422619047619048</v>
      </c>
      <c r="AB31" s="34">
        <f t="shared" si="31"/>
        <v>-0.32954545454545453</v>
      </c>
      <c r="AC31" s="34">
        <f t="shared" si="32"/>
        <v>-0.41818181818181815</v>
      </c>
      <c r="AD31" s="34">
        <f t="shared" si="33"/>
        <v>-0.08823529411764706</v>
      </c>
      <c r="AE31" s="34">
        <f t="shared" si="34"/>
        <v>-0.20754716981132076</v>
      </c>
      <c r="AF31" s="34">
        <f t="shared" si="35"/>
        <v>-0.22033898305084745</v>
      </c>
      <c r="AG31" s="34">
        <f t="shared" si="36"/>
        <v>0.21875</v>
      </c>
      <c r="AH31" s="34">
        <f t="shared" si="37"/>
        <v>-0.3548387096774194</v>
      </c>
      <c r="AI31" s="34">
        <f t="shared" si="38"/>
        <v>0</v>
      </c>
      <c r="AJ31" s="34">
        <f t="shared" si="39"/>
        <v>-0.15217391304347827</v>
      </c>
      <c r="AK31" s="34">
        <f>+(AO9-AK9)/AK9</f>
        <v>-0.20512820512820512</v>
      </c>
      <c r="AL31" s="35">
        <f t="shared" si="40"/>
        <v>2.873015873015873</v>
      </c>
      <c r="AM31" s="35">
        <f t="shared" si="41"/>
        <v>-0.004098360655737705</v>
      </c>
      <c r="AN31" s="35">
        <f t="shared" si="46"/>
        <v>0.12345679012345678</v>
      </c>
      <c r="AO31" s="35">
        <f t="shared" si="47"/>
        <v>0.22344322344322345</v>
      </c>
      <c r="AP31" s="35">
        <f t="shared" si="42"/>
        <v>-0.26047904191616766</v>
      </c>
      <c r="AQ31" s="35">
        <f t="shared" si="43"/>
        <v>1.214574898785425</v>
      </c>
      <c r="AR31" s="35">
        <f t="shared" si="44"/>
        <v>-0.623400365630713</v>
      </c>
      <c r="AS31" s="35">
        <f t="shared" si="45"/>
        <v>-0.18932038834951456</v>
      </c>
    </row>
    <row r="32" spans="2:45" ht="14.25">
      <c r="B32" s="43" t="s">
        <v>9</v>
      </c>
      <c r="C32" s="79">
        <f t="shared" si="7"/>
        <v>1</v>
      </c>
      <c r="D32" s="80">
        <f t="shared" si="8"/>
        <v>0.8461538461538461</v>
      </c>
      <c r="E32" s="80">
        <f t="shared" si="9"/>
        <v>0.3</v>
      </c>
      <c r="F32" s="81">
        <f t="shared" si="10"/>
        <v>1.8888888888888888</v>
      </c>
      <c r="G32" s="78">
        <f t="shared" si="11"/>
        <v>1.7</v>
      </c>
      <c r="H32" s="78">
        <f t="shared" si="5"/>
        <v>1.4583333333333333</v>
      </c>
      <c r="I32" s="78">
        <f t="shared" si="12"/>
        <v>0.5</v>
      </c>
      <c r="J32" s="78">
        <f t="shared" si="13"/>
        <v>0.057692307692307696</v>
      </c>
      <c r="K32" s="78">
        <f t="shared" si="14"/>
        <v>0.2037037037037037</v>
      </c>
      <c r="L32" s="78">
        <f t="shared" si="15"/>
        <v>0.288135593220339</v>
      </c>
      <c r="M32" s="78">
        <f t="shared" si="16"/>
        <v>0</v>
      </c>
      <c r="N32" s="78">
        <f t="shared" si="17"/>
        <v>0.05454545454545454</v>
      </c>
      <c r="O32" s="78">
        <f t="shared" si="18"/>
        <v>-0.23076923076923078</v>
      </c>
      <c r="P32" s="78">
        <f t="shared" si="19"/>
        <v>-0.3684210526315789</v>
      </c>
      <c r="Q32" s="78">
        <f t="shared" si="20"/>
        <v>0.05128205128205128</v>
      </c>
      <c r="R32" s="34">
        <f t="shared" si="21"/>
        <v>-0.08620689655172414</v>
      </c>
      <c r="S32" s="34">
        <f t="shared" si="22"/>
        <v>0</v>
      </c>
      <c r="T32" s="34">
        <f t="shared" si="23"/>
        <v>0.4166666666666667</v>
      </c>
      <c r="U32" s="34">
        <f t="shared" si="24"/>
        <v>1</v>
      </c>
      <c r="V32" s="34">
        <f t="shared" si="25"/>
        <v>0.3018867924528302</v>
      </c>
      <c r="W32" s="34">
        <f t="shared" si="26"/>
        <v>0.74</v>
      </c>
      <c r="X32" s="34">
        <f t="shared" si="27"/>
        <v>0.9117647058823529</v>
      </c>
      <c r="Y32" s="34">
        <f t="shared" si="28"/>
        <v>-0.25609756097560976</v>
      </c>
      <c r="Z32" s="34">
        <f t="shared" si="29"/>
        <v>-0.028985507246376812</v>
      </c>
      <c r="AA32" s="34">
        <f t="shared" si="30"/>
        <v>-0.22988505747126436</v>
      </c>
      <c r="AB32" s="34">
        <f t="shared" si="31"/>
        <v>-0.6076923076923076</v>
      </c>
      <c r="AC32" s="34">
        <f t="shared" si="32"/>
        <v>-0.09836065573770492</v>
      </c>
      <c r="AD32" s="34">
        <f t="shared" si="33"/>
        <v>-0.2537313432835821</v>
      </c>
      <c r="AE32" s="34">
        <f t="shared" si="34"/>
        <v>-0.22388059701492538</v>
      </c>
      <c r="AF32" s="34">
        <f t="shared" si="35"/>
        <v>-0.3333333333333333</v>
      </c>
      <c r="AG32" s="34">
        <f t="shared" si="36"/>
        <v>-0.21818181818181817</v>
      </c>
      <c r="AH32" s="34">
        <f t="shared" si="37"/>
        <v>-0.18</v>
      </c>
      <c r="AI32" s="34">
        <f t="shared" si="38"/>
        <v>-0.23076923076923078</v>
      </c>
      <c r="AJ32" s="34">
        <f t="shared" si="39"/>
        <v>0.058823529411764705</v>
      </c>
      <c r="AK32" s="34">
        <f>+(AO10-AK10)/AK10</f>
        <v>-0.4883720930232558</v>
      </c>
      <c r="AL32" s="35">
        <f t="shared" si="40"/>
        <v>1</v>
      </c>
      <c r="AM32" s="35">
        <f t="shared" si="41"/>
        <v>0.6967213114754098</v>
      </c>
      <c r="AN32" s="35">
        <f t="shared" si="46"/>
        <v>0.1497584541062802</v>
      </c>
      <c r="AO32" s="35">
        <f t="shared" si="47"/>
        <v>-0.19327731092436976</v>
      </c>
      <c r="AP32" s="35">
        <f t="shared" si="42"/>
        <v>0.4010416666666667</v>
      </c>
      <c r="AQ32" s="35">
        <f t="shared" si="43"/>
        <v>0.2825278810408922</v>
      </c>
      <c r="AR32" s="35">
        <f t="shared" si="44"/>
        <v>-0.3536231884057971</v>
      </c>
      <c r="AS32" s="35">
        <f t="shared" si="45"/>
        <v>-0.23766816143497757</v>
      </c>
    </row>
    <row r="33" spans="2:45" ht="14.25">
      <c r="B33" s="43" t="s">
        <v>10</v>
      </c>
      <c r="C33" s="79">
        <f t="shared" si="7"/>
        <v>2</v>
      </c>
      <c r="D33" s="80">
        <f t="shared" si="8"/>
        <v>1.3333333333333333</v>
      </c>
      <c r="E33" s="80">
        <f t="shared" si="9"/>
        <v>8</v>
      </c>
      <c r="F33" s="81">
        <f t="shared" si="10"/>
        <v>7</v>
      </c>
      <c r="G33" s="78">
        <f t="shared" si="11"/>
        <v>2.5</v>
      </c>
      <c r="H33" s="78">
        <f t="shared" si="5"/>
        <v>2.5714285714285716</v>
      </c>
      <c r="I33" s="78">
        <f t="shared" si="12"/>
        <v>0.7777777777777778</v>
      </c>
      <c r="J33" s="78">
        <f t="shared" si="13"/>
        <v>0.25</v>
      </c>
      <c r="K33" s="78">
        <f t="shared" si="14"/>
        <v>-0.09523809523809523</v>
      </c>
      <c r="L33" s="78">
        <f t="shared" si="15"/>
        <v>-0.56</v>
      </c>
      <c r="M33" s="78">
        <f t="shared" si="16"/>
        <v>-0.625</v>
      </c>
      <c r="N33" s="78">
        <f t="shared" si="17"/>
        <v>-0.65</v>
      </c>
      <c r="O33" s="78">
        <f t="shared" si="18"/>
        <v>0.05263157894736842</v>
      </c>
      <c r="P33" s="78">
        <f t="shared" si="19"/>
        <v>1</v>
      </c>
      <c r="Q33" s="78">
        <f t="shared" si="20"/>
        <v>1.6666666666666667</v>
      </c>
      <c r="R33" s="34">
        <f t="shared" si="21"/>
        <v>1.7142857142857142</v>
      </c>
      <c r="S33" s="34">
        <f t="shared" si="22"/>
        <v>0.8</v>
      </c>
      <c r="T33" s="34">
        <f t="shared" si="23"/>
        <v>1.0909090909090908</v>
      </c>
      <c r="U33" s="34">
        <f t="shared" si="24"/>
        <v>0.5625</v>
      </c>
      <c r="V33" s="34">
        <f t="shared" si="25"/>
        <v>0.2631578947368421</v>
      </c>
      <c r="W33" s="34">
        <f t="shared" si="26"/>
        <v>-0.1111111111111111</v>
      </c>
      <c r="X33" s="34">
        <f t="shared" si="27"/>
        <v>-0.41304347826086957</v>
      </c>
      <c r="Y33" s="34">
        <f t="shared" si="28"/>
        <v>0.24</v>
      </c>
      <c r="Z33" s="34">
        <f t="shared" si="29"/>
        <v>-0.20833333333333334</v>
      </c>
      <c r="AA33" s="34">
        <f t="shared" si="30"/>
        <v>-0.3125</v>
      </c>
      <c r="AB33" s="34">
        <f t="shared" si="31"/>
        <v>-0.14814814814814814</v>
      </c>
      <c r="AC33" s="34">
        <f t="shared" si="32"/>
        <v>-0.7096774193548387</v>
      </c>
      <c r="AD33" s="34">
        <f t="shared" si="33"/>
        <v>-0.10526315789473684</v>
      </c>
      <c r="AE33" s="34">
        <f t="shared" si="34"/>
        <v>-0.5</v>
      </c>
      <c r="AF33" s="34">
        <f t="shared" si="35"/>
        <v>-0.6086956521739131</v>
      </c>
      <c r="AG33" s="34">
        <f t="shared" si="36"/>
        <v>1.1111111111111112</v>
      </c>
      <c r="AH33" s="34">
        <f t="shared" si="37"/>
        <v>0.11764705882352941</v>
      </c>
      <c r="AI33" s="34">
        <f t="shared" si="38"/>
        <v>0.7272727272727273</v>
      </c>
      <c r="AJ33" s="34">
        <f t="shared" si="39"/>
        <v>0.4444444444444444</v>
      </c>
      <c r="AK33" s="34">
        <f>+(AO11-AK11)/AK11</f>
        <v>-0.5263157894736842</v>
      </c>
      <c r="AL33" s="35">
        <f t="shared" si="40"/>
        <v>3.75</v>
      </c>
      <c r="AM33" s="35">
        <f t="shared" si="41"/>
        <v>1.1578947368421053</v>
      </c>
      <c r="AN33" s="35">
        <f t="shared" si="46"/>
        <v>-0.47560975609756095</v>
      </c>
      <c r="AO33" s="35">
        <f t="shared" si="47"/>
        <v>0.7906976744186046</v>
      </c>
      <c r="AP33" s="35">
        <f t="shared" si="42"/>
        <v>0.7012987012987013</v>
      </c>
      <c r="AQ33" s="35">
        <f t="shared" si="43"/>
        <v>-0.16793893129770993</v>
      </c>
      <c r="AR33" s="35">
        <f t="shared" si="44"/>
        <v>-0.3486238532110092</v>
      </c>
      <c r="AS33" s="35">
        <f t="shared" si="45"/>
        <v>-0.18309859154929578</v>
      </c>
    </row>
    <row r="34" spans="2:45" ht="14.25">
      <c r="B34" s="43" t="s">
        <v>93</v>
      </c>
      <c r="C34" s="79">
        <f t="shared" si="7"/>
        <v>-0.28</v>
      </c>
      <c r="D34" s="80">
        <f t="shared" si="8"/>
        <v>0.8888888888888888</v>
      </c>
      <c r="E34" s="80">
        <f t="shared" si="9"/>
        <v>3.1666666666666665</v>
      </c>
      <c r="F34" s="82"/>
      <c r="G34" s="78">
        <f t="shared" si="11"/>
        <v>3.7777777777777777</v>
      </c>
      <c r="H34" s="78">
        <f t="shared" si="5"/>
        <v>2.6176470588235294</v>
      </c>
      <c r="I34" s="78">
        <f t="shared" si="12"/>
        <v>0.24</v>
      </c>
      <c r="J34" s="78">
        <f t="shared" si="13"/>
        <v>-0.011764705882352941</v>
      </c>
      <c r="K34" s="78">
        <f t="shared" si="14"/>
        <v>0.12790697674418605</v>
      </c>
      <c r="L34" s="78">
        <f t="shared" si="15"/>
        <v>-0.21138211382113822</v>
      </c>
      <c r="M34" s="78">
        <f t="shared" si="16"/>
        <v>0.016129032258064516</v>
      </c>
      <c r="N34" s="78">
        <f t="shared" si="17"/>
        <v>-0.30952380952380953</v>
      </c>
      <c r="O34" s="78">
        <f t="shared" si="18"/>
        <v>-0.24742268041237114</v>
      </c>
      <c r="P34" s="78">
        <f t="shared" si="19"/>
        <v>-0.020618556701030927</v>
      </c>
      <c r="Q34" s="78">
        <f t="shared" si="20"/>
        <v>-0.14285714285714285</v>
      </c>
      <c r="R34" s="34">
        <f t="shared" si="21"/>
        <v>0.7586206896551724</v>
      </c>
      <c r="S34" s="34">
        <f t="shared" si="22"/>
        <v>0.684931506849315</v>
      </c>
      <c r="T34" s="34">
        <f t="shared" si="23"/>
        <v>0.35789473684210527</v>
      </c>
      <c r="U34" s="34">
        <f t="shared" si="24"/>
        <v>0.48148148148148145</v>
      </c>
      <c r="V34" s="34">
        <f t="shared" si="25"/>
        <v>0.049019607843137254</v>
      </c>
      <c r="W34" s="34">
        <f t="shared" si="26"/>
        <v>0.016260162601626018</v>
      </c>
      <c r="X34" s="34">
        <f t="shared" si="27"/>
        <v>0.15503875968992248</v>
      </c>
      <c r="Y34" s="34">
        <f t="shared" si="28"/>
        <v>0.2875</v>
      </c>
      <c r="Z34" s="34">
        <f t="shared" si="29"/>
        <v>0.102803738317757</v>
      </c>
      <c r="AA34" s="34">
        <f t="shared" si="30"/>
        <v>-0.248</v>
      </c>
      <c r="AB34" s="34">
        <f t="shared" si="31"/>
        <v>-0.40268456375838924</v>
      </c>
      <c r="AC34" s="34">
        <f t="shared" si="32"/>
        <v>-0.2815533980582524</v>
      </c>
      <c r="AD34" s="34">
        <f t="shared" si="33"/>
        <v>-0.23728813559322035</v>
      </c>
      <c r="AE34" s="34">
        <f t="shared" si="34"/>
        <v>-0.40425531914893614</v>
      </c>
      <c r="AF34" s="34">
        <f t="shared" si="35"/>
        <v>-0.20224719101123595</v>
      </c>
      <c r="AG34" s="34">
        <f t="shared" si="36"/>
        <v>-0.21621621621621623</v>
      </c>
      <c r="AH34" s="34">
        <f t="shared" si="37"/>
        <v>-0.2777777777777778</v>
      </c>
      <c r="AI34" s="34">
        <f t="shared" si="38"/>
        <v>0.16071428571428573</v>
      </c>
      <c r="AJ34" s="34">
        <f t="shared" si="39"/>
        <v>-0.3380281690140845</v>
      </c>
      <c r="AK34" s="34">
        <f>+(AO12-AK12)/AK12</f>
        <v>-0.017241379310344827</v>
      </c>
      <c r="AL34" s="35">
        <f t="shared" si="40"/>
        <v>1.2</v>
      </c>
      <c r="AM34" s="35">
        <f t="shared" si="41"/>
        <v>0.8983957219251337</v>
      </c>
      <c r="AN34" s="35">
        <f t="shared" si="46"/>
        <v>-0.11267605633802817</v>
      </c>
      <c r="AO34" s="35">
        <f t="shared" si="47"/>
        <v>0.02857142857142857</v>
      </c>
      <c r="AP34" s="35">
        <f t="shared" si="42"/>
        <v>0.3549382716049383</v>
      </c>
      <c r="AQ34" s="35">
        <f t="shared" si="43"/>
        <v>0.1275626423690205</v>
      </c>
      <c r="AR34" s="35">
        <f t="shared" si="44"/>
        <v>-0.298989898989899</v>
      </c>
      <c r="AS34" s="35">
        <f t="shared" si="45"/>
        <v>-0.27953890489913547</v>
      </c>
    </row>
    <row r="35" spans="2:45" ht="14.25">
      <c r="B35" s="43" t="s">
        <v>89</v>
      </c>
      <c r="C35" s="79">
        <f t="shared" si="7"/>
        <v>1</v>
      </c>
      <c r="D35" s="80">
        <f t="shared" si="8"/>
        <v>1.75</v>
      </c>
      <c r="E35" s="80">
        <f t="shared" si="9"/>
        <v>5.2</v>
      </c>
      <c r="F35" s="81">
        <f t="shared" si="10"/>
        <v>5.9</v>
      </c>
      <c r="G35" s="78">
        <f t="shared" si="11"/>
        <v>2.642857142857143</v>
      </c>
      <c r="H35" s="78">
        <f t="shared" si="5"/>
        <v>1.3333333333333333</v>
      </c>
      <c r="I35" s="78">
        <f t="shared" si="12"/>
        <v>-0.03225806451612903</v>
      </c>
      <c r="J35" s="78">
        <f t="shared" si="13"/>
        <v>0.08695652173913043</v>
      </c>
      <c r="K35" s="78">
        <f t="shared" si="14"/>
        <v>0.5098039215686274</v>
      </c>
      <c r="L35" s="78">
        <f t="shared" si="15"/>
        <v>-0.23376623376623376</v>
      </c>
      <c r="M35" s="78">
        <f t="shared" si="16"/>
        <v>-0.15</v>
      </c>
      <c r="N35" s="78">
        <f t="shared" si="17"/>
        <v>-0.02666666666666667</v>
      </c>
      <c r="O35" s="78">
        <f t="shared" si="18"/>
        <v>-0.09090909090909091</v>
      </c>
      <c r="P35" s="78">
        <f t="shared" si="19"/>
        <v>0.11864406779661017</v>
      </c>
      <c r="Q35" s="78">
        <f t="shared" si="20"/>
        <v>0.39215686274509803</v>
      </c>
      <c r="R35" s="34">
        <f t="shared" si="21"/>
        <v>0.3424657534246575</v>
      </c>
      <c r="S35" s="34">
        <f t="shared" si="22"/>
        <v>0.04285714285714286</v>
      </c>
      <c r="T35" s="34">
        <f t="shared" si="23"/>
        <v>0.7121212121212122</v>
      </c>
      <c r="U35" s="34">
        <f t="shared" si="24"/>
        <v>0.2112676056338028</v>
      </c>
      <c r="V35" s="34">
        <f t="shared" si="25"/>
        <v>0.07142857142857142</v>
      </c>
      <c r="W35" s="34">
        <f t="shared" si="26"/>
        <v>0.3561643835616438</v>
      </c>
      <c r="X35" s="34">
        <f t="shared" si="27"/>
        <v>0.035398230088495575</v>
      </c>
      <c r="Y35" s="34">
        <f t="shared" si="28"/>
        <v>0.1511627906976744</v>
      </c>
      <c r="Z35" s="34">
        <f t="shared" si="29"/>
        <v>-0.1523809523809524</v>
      </c>
      <c r="AA35" s="34">
        <f t="shared" si="30"/>
        <v>-0.23232323232323232</v>
      </c>
      <c r="AB35" s="34">
        <f t="shared" si="31"/>
        <v>-0.39316239316239315</v>
      </c>
      <c r="AC35" s="34">
        <f t="shared" si="32"/>
        <v>-0.31313131313131315</v>
      </c>
      <c r="AD35" s="34">
        <f t="shared" si="33"/>
        <v>-0.23595505617977527</v>
      </c>
      <c r="AE35" s="34">
        <f t="shared" si="34"/>
        <v>-0.14473684210526316</v>
      </c>
      <c r="AF35" s="34">
        <f t="shared" si="35"/>
        <v>-0.2535211267605634</v>
      </c>
      <c r="AG35" s="34">
        <f t="shared" si="36"/>
        <v>-0.19117647058823528</v>
      </c>
      <c r="AH35" s="34">
        <f t="shared" si="37"/>
        <v>0.08823529411764706</v>
      </c>
      <c r="AI35" s="34">
        <f t="shared" si="38"/>
        <v>-0.5076923076923077</v>
      </c>
      <c r="AJ35" s="34">
        <f t="shared" si="39"/>
        <v>-0.1509433962264151</v>
      </c>
      <c r="AK35" s="34">
        <f>+(AO13-AK13)/AK13</f>
        <v>-0.23636363636363636</v>
      </c>
      <c r="AL35" s="35">
        <f t="shared" si="40"/>
        <v>3.5641025641025643</v>
      </c>
      <c r="AM35" s="35">
        <f t="shared" si="41"/>
        <v>0.47752808988764045</v>
      </c>
      <c r="AN35" s="35">
        <f t="shared" si="46"/>
        <v>-0.011406844106463879</v>
      </c>
      <c r="AO35" s="35">
        <f t="shared" si="47"/>
        <v>0.17307692307692307</v>
      </c>
      <c r="AP35" s="35">
        <f t="shared" si="42"/>
        <v>0.2360655737704918</v>
      </c>
      <c r="AQ35" s="35">
        <f t="shared" si="43"/>
        <v>0.07161803713527852</v>
      </c>
      <c r="AR35" s="35">
        <f t="shared" si="44"/>
        <v>-0.2995049504950495</v>
      </c>
      <c r="AS35" s="35">
        <f t="shared" si="45"/>
        <v>-0.127208480565371</v>
      </c>
    </row>
    <row r="36" spans="2:45" ht="14.25">
      <c r="B36" s="43" t="s">
        <v>67</v>
      </c>
      <c r="C36" s="79">
        <f t="shared" si="7"/>
        <v>0.5666666666666667</v>
      </c>
      <c r="D36" s="80">
        <f t="shared" si="8"/>
        <v>2.55</v>
      </c>
      <c r="E36" s="80">
        <f t="shared" si="9"/>
        <v>2.1294117647058823</v>
      </c>
      <c r="F36" s="81">
        <f t="shared" si="10"/>
        <v>3.659340659340659</v>
      </c>
      <c r="G36" s="78">
        <f t="shared" si="11"/>
        <v>2.517730496453901</v>
      </c>
      <c r="H36" s="78">
        <f t="shared" si="5"/>
        <v>1.2816901408450705</v>
      </c>
      <c r="I36" s="78">
        <f t="shared" si="12"/>
        <v>0.42105263157894735</v>
      </c>
      <c r="J36" s="78">
        <f t="shared" si="13"/>
        <v>-0.054245283018867926</v>
      </c>
      <c r="K36" s="78">
        <f t="shared" si="14"/>
        <v>-0.2157258064516129</v>
      </c>
      <c r="L36" s="78">
        <f t="shared" si="15"/>
        <v>-0.2222222222222222</v>
      </c>
      <c r="M36" s="78">
        <f t="shared" si="16"/>
        <v>-0.05555555555555555</v>
      </c>
      <c r="N36" s="78">
        <f t="shared" si="17"/>
        <v>-0.017456359102244388</v>
      </c>
      <c r="O36" s="78">
        <f t="shared" si="18"/>
        <v>0.07969151670951156</v>
      </c>
      <c r="P36" s="78">
        <f t="shared" si="19"/>
        <v>0.08994708994708994</v>
      </c>
      <c r="Q36" s="78">
        <f t="shared" si="20"/>
        <v>-0.022408963585434174</v>
      </c>
      <c r="R36" s="34">
        <f t="shared" si="21"/>
        <v>-0.027918781725888325</v>
      </c>
      <c r="S36" s="34">
        <f t="shared" si="22"/>
        <v>0.3047619047619048</v>
      </c>
      <c r="T36" s="34">
        <f t="shared" si="23"/>
        <v>0.279126213592233</v>
      </c>
      <c r="U36" s="34">
        <f t="shared" si="24"/>
        <v>0.45272206303724927</v>
      </c>
      <c r="V36" s="34">
        <f t="shared" si="25"/>
        <v>0.46736292428198434</v>
      </c>
      <c r="W36" s="34">
        <f t="shared" si="26"/>
        <v>0.05656934306569343</v>
      </c>
      <c r="X36" s="34">
        <f t="shared" si="27"/>
        <v>0.08918406072106262</v>
      </c>
      <c r="Y36" s="34">
        <f t="shared" si="28"/>
        <v>-0.1222879684418146</v>
      </c>
      <c r="Z36" s="34">
        <f t="shared" si="29"/>
        <v>-0.08185053380782918</v>
      </c>
      <c r="AA36" s="34">
        <f t="shared" si="30"/>
        <v>-0.2141623488773748</v>
      </c>
      <c r="AB36" s="34">
        <f t="shared" si="31"/>
        <v>-0.2735191637630662</v>
      </c>
      <c r="AC36" s="34">
        <f t="shared" si="32"/>
        <v>-0.2</v>
      </c>
      <c r="AD36" s="34">
        <f t="shared" si="33"/>
        <v>-0.20930232558139536</v>
      </c>
      <c r="AE36" s="34">
        <f t="shared" si="34"/>
        <v>-0.3362637362637363</v>
      </c>
      <c r="AF36" s="34">
        <f t="shared" si="35"/>
        <v>-0.2517985611510791</v>
      </c>
      <c r="AG36" s="34">
        <f t="shared" si="36"/>
        <v>-0.24719101123595505</v>
      </c>
      <c r="AH36" s="34">
        <f t="shared" si="37"/>
        <v>-0.16176470588235295</v>
      </c>
      <c r="AI36" s="34">
        <f t="shared" si="38"/>
        <v>-0.08940397350993377</v>
      </c>
      <c r="AJ36" s="34">
        <f t="shared" si="39"/>
        <v>-0.08012820512820513</v>
      </c>
      <c r="AK36" s="34">
        <f>+(AO14-AK14)/AK14</f>
        <v>0.018656716417910446</v>
      </c>
      <c r="AL36" s="35">
        <f t="shared" si="40"/>
        <v>2.2024539877300615</v>
      </c>
      <c r="AM36" s="35">
        <f t="shared" si="41"/>
        <v>0.6867816091954023</v>
      </c>
      <c r="AN36" s="35">
        <f t="shared" si="46"/>
        <v>-0.13798977853492334</v>
      </c>
      <c r="AO36" s="35">
        <f t="shared" si="47"/>
        <v>0.030303030303030304</v>
      </c>
      <c r="AP36" s="35">
        <f t="shared" si="42"/>
        <v>0.37084398976982097</v>
      </c>
      <c r="AQ36" s="35">
        <f t="shared" si="43"/>
        <v>-0.013992537313432836</v>
      </c>
      <c r="AR36" s="35">
        <f t="shared" si="44"/>
        <v>-0.2261116367076632</v>
      </c>
      <c r="AS36" s="35">
        <f t="shared" si="45"/>
        <v>-0.25183374083129584</v>
      </c>
    </row>
    <row r="37" spans="2:45" ht="14.25">
      <c r="B37" s="43" t="s">
        <v>88</v>
      </c>
      <c r="C37" s="79">
        <f aca="true" t="shared" si="48" ref="C37:H37">+(G15-C15)/C15</f>
        <v>0.8214285714285714</v>
      </c>
      <c r="D37" s="80">
        <f t="shared" si="48"/>
        <v>1.8653846153846154</v>
      </c>
      <c r="E37" s="80">
        <f t="shared" si="48"/>
        <v>2.183333333333333</v>
      </c>
      <c r="F37" s="81">
        <f t="shared" si="48"/>
        <v>2.796875</v>
      </c>
      <c r="G37" s="78">
        <f t="shared" si="48"/>
        <v>2.323529411764706</v>
      </c>
      <c r="H37" s="78">
        <f t="shared" si="48"/>
        <v>1.2080536912751678</v>
      </c>
      <c r="I37" s="78">
        <f t="shared" si="12"/>
        <v>0.3717277486910995</v>
      </c>
      <c r="J37" s="78">
        <f t="shared" si="13"/>
        <v>0.05761316872427984</v>
      </c>
      <c r="K37" s="78">
        <f t="shared" si="14"/>
        <v>-0.11504424778761062</v>
      </c>
      <c r="L37" s="78">
        <f t="shared" si="15"/>
        <v>-0.2553191489361702</v>
      </c>
      <c r="M37" s="78">
        <f t="shared" si="16"/>
        <v>-0.22519083969465647</v>
      </c>
      <c r="N37" s="78">
        <f t="shared" si="17"/>
        <v>0.13618677042801555</v>
      </c>
      <c r="O37" s="78">
        <f t="shared" si="18"/>
        <v>0.12</v>
      </c>
      <c r="P37" s="78">
        <f t="shared" si="19"/>
        <v>0.17551020408163265</v>
      </c>
      <c r="Q37" s="78">
        <f t="shared" si="20"/>
        <v>0.47783251231527096</v>
      </c>
      <c r="R37" s="34">
        <f t="shared" si="21"/>
        <v>0.08561643835616438</v>
      </c>
      <c r="S37" s="34">
        <f t="shared" si="22"/>
        <v>0.050595238095238096</v>
      </c>
      <c r="T37" s="34">
        <f t="shared" si="23"/>
        <v>0.4930555555555556</v>
      </c>
      <c r="U37" s="34">
        <f t="shared" si="24"/>
        <v>0.07666666666666666</v>
      </c>
      <c r="V37" s="34">
        <f t="shared" si="25"/>
        <v>0.29652996845425866</v>
      </c>
      <c r="W37" s="34">
        <f t="shared" si="26"/>
        <v>0.1954674220963173</v>
      </c>
      <c r="X37" s="34">
        <f t="shared" si="27"/>
        <v>-0.16046511627906976</v>
      </c>
      <c r="Y37" s="34">
        <f t="shared" si="28"/>
        <v>-0.03715170278637771</v>
      </c>
      <c r="Z37" s="34">
        <f t="shared" si="29"/>
        <v>-0.24574209245742093</v>
      </c>
      <c r="AA37" s="34">
        <f t="shared" si="30"/>
        <v>-0.24644549763033174</v>
      </c>
      <c r="AB37" s="34">
        <f t="shared" si="31"/>
        <v>-0.14958448753462603</v>
      </c>
      <c r="AC37" s="34">
        <f t="shared" si="32"/>
        <v>-0.2990353697749196</v>
      </c>
      <c r="AD37" s="34">
        <f t="shared" si="33"/>
        <v>-0.07419354838709677</v>
      </c>
      <c r="AE37" s="34">
        <f t="shared" si="34"/>
        <v>-0.1918238993710692</v>
      </c>
      <c r="AF37" s="34">
        <f t="shared" si="35"/>
        <v>-0.20846905537459284</v>
      </c>
      <c r="AG37" s="34">
        <f t="shared" si="36"/>
        <v>0.06422018348623854</v>
      </c>
      <c r="AH37" s="34">
        <f t="shared" si="37"/>
        <v>-0.18466898954703834</v>
      </c>
      <c r="AI37" s="34">
        <f t="shared" si="38"/>
        <v>-0.22568093385214008</v>
      </c>
      <c r="AJ37" s="34">
        <f t="shared" si="39"/>
        <v>-0.13580246913580246</v>
      </c>
      <c r="AK37" s="34">
        <f>+(AO15-AK15)/AK15</f>
        <v>-0.3706896551724138</v>
      </c>
      <c r="AL37" s="35">
        <f aca="true" t="shared" si="49" ref="AL37:AL45">+(AQ15-AP15)/AP15</f>
        <v>1.9525862068965518</v>
      </c>
      <c r="AM37" s="35">
        <f aca="true" t="shared" si="50" ref="AM37:AM45">+(AR15-AQ15)/AQ15</f>
        <v>0.7328467153284671</v>
      </c>
      <c r="AN37" s="35">
        <f t="shared" si="46"/>
        <v>-0.12384161752316765</v>
      </c>
      <c r="AO37" s="35">
        <f t="shared" si="47"/>
        <v>0.19326923076923078</v>
      </c>
      <c r="AP37" s="35">
        <f t="shared" si="42"/>
        <v>0.22240128928283642</v>
      </c>
      <c r="AQ37" s="35">
        <f t="shared" si="43"/>
        <v>-0.07448912326961107</v>
      </c>
      <c r="AR37" s="35">
        <f t="shared" si="44"/>
        <v>-0.19515669515669515</v>
      </c>
      <c r="AS37" s="35">
        <f t="shared" si="45"/>
        <v>-0.14513274336283186</v>
      </c>
    </row>
    <row r="38" spans="2:45" ht="14.25">
      <c r="B38" s="43" t="s">
        <v>63</v>
      </c>
      <c r="C38" s="79"/>
      <c r="D38" s="80">
        <f aca="true" t="shared" si="51" ref="D38:H45">+(H16-D16)/D16</f>
        <v>5</v>
      </c>
      <c r="E38" s="80">
        <f t="shared" si="51"/>
        <v>2.3333333333333335</v>
      </c>
      <c r="F38" s="81">
        <f t="shared" si="51"/>
        <v>2.6666666666666665</v>
      </c>
      <c r="G38" s="78">
        <f t="shared" si="51"/>
        <v>17</v>
      </c>
      <c r="H38" s="78">
        <f t="shared" si="51"/>
        <v>0.6666666666666666</v>
      </c>
      <c r="I38" s="78">
        <f t="shared" si="12"/>
        <v>0.6</v>
      </c>
      <c r="J38" s="78">
        <f t="shared" si="13"/>
        <v>-0.696969696969697</v>
      </c>
      <c r="K38" s="78">
        <f t="shared" si="14"/>
        <v>0.5</v>
      </c>
      <c r="L38" s="78">
        <f t="shared" si="15"/>
        <v>-0.25</v>
      </c>
      <c r="M38" s="78">
        <f t="shared" si="16"/>
        <v>-0.125</v>
      </c>
      <c r="N38" s="78">
        <f t="shared" si="17"/>
        <v>-0.3</v>
      </c>
      <c r="O38" s="78">
        <f t="shared" si="18"/>
        <v>0.2222222222222222</v>
      </c>
      <c r="P38" s="78">
        <f t="shared" si="19"/>
        <v>0.8</v>
      </c>
      <c r="Q38" s="78">
        <f t="shared" si="20"/>
        <v>1.0714285714285714</v>
      </c>
      <c r="R38" s="34">
        <f t="shared" si="21"/>
        <v>2.7142857142857144</v>
      </c>
      <c r="S38" s="34">
        <f t="shared" si="22"/>
        <v>-0.21212121212121213</v>
      </c>
      <c r="T38" s="34">
        <f t="shared" si="23"/>
        <v>0.3333333333333333</v>
      </c>
      <c r="U38" s="34">
        <f t="shared" si="24"/>
        <v>0.06896551724137931</v>
      </c>
      <c r="V38" s="34">
        <f t="shared" si="25"/>
        <v>1.1153846153846154</v>
      </c>
      <c r="W38" s="34">
        <f t="shared" si="26"/>
        <v>1.0384615384615385</v>
      </c>
      <c r="X38" s="34">
        <f t="shared" si="27"/>
        <v>0.5</v>
      </c>
      <c r="Y38" s="34">
        <f t="shared" si="28"/>
        <v>0.16129032258064516</v>
      </c>
      <c r="Z38" s="34">
        <f t="shared" si="29"/>
        <v>-0.38181818181818183</v>
      </c>
      <c r="AA38" s="34">
        <f t="shared" si="30"/>
        <v>-0.49056603773584906</v>
      </c>
      <c r="AB38" s="34">
        <f t="shared" si="31"/>
        <v>-0.5555555555555556</v>
      </c>
      <c r="AC38" s="34">
        <f t="shared" si="32"/>
        <v>-0.5</v>
      </c>
      <c r="AD38" s="34">
        <f t="shared" si="33"/>
        <v>-0.4411764705882353</v>
      </c>
      <c r="AE38" s="34">
        <f t="shared" si="34"/>
        <v>-0.18518518518518517</v>
      </c>
      <c r="AF38" s="34">
        <f t="shared" si="35"/>
        <v>-0.2916666666666667</v>
      </c>
      <c r="AG38" s="34">
        <f t="shared" si="36"/>
        <v>0.4444444444444444</v>
      </c>
      <c r="AH38" s="34">
        <f t="shared" si="37"/>
        <v>0.5263157894736842</v>
      </c>
      <c r="AI38" s="34">
        <f t="shared" si="38"/>
        <v>-0.045454545454545456</v>
      </c>
      <c r="AJ38" s="34">
        <f t="shared" si="39"/>
        <v>0.17647058823529413</v>
      </c>
      <c r="AK38" s="34">
        <f>+(AO16-AK16)/AK16</f>
        <v>-0.7307692307692307</v>
      </c>
      <c r="AL38" s="35">
        <f t="shared" si="49"/>
        <v>3</v>
      </c>
      <c r="AM38" s="35">
        <f t="shared" si="50"/>
        <v>0.14285714285714285</v>
      </c>
      <c r="AN38" s="35">
        <f t="shared" si="46"/>
        <v>-0.015625</v>
      </c>
      <c r="AO38" s="35">
        <f t="shared" si="47"/>
        <v>0.8253968253968254</v>
      </c>
      <c r="AP38" s="35">
        <f t="shared" si="42"/>
        <v>0.28695652173913044</v>
      </c>
      <c r="AQ38" s="35">
        <f t="shared" si="43"/>
        <v>0.19594594594594594</v>
      </c>
      <c r="AR38" s="35">
        <f t="shared" si="44"/>
        <v>-0.5028248587570622</v>
      </c>
      <c r="AS38" s="35">
        <f t="shared" si="45"/>
        <v>0.06818181818181818</v>
      </c>
    </row>
    <row r="39" spans="2:45" ht="14.25">
      <c r="B39" s="43" t="s">
        <v>11</v>
      </c>
      <c r="C39" s="79">
        <f aca="true" t="shared" si="52" ref="C39:C45">+(G17-C17)/C17</f>
        <v>1.625</v>
      </c>
      <c r="D39" s="80">
        <f t="shared" si="51"/>
        <v>2.0434782608695654</v>
      </c>
      <c r="E39" s="80">
        <f t="shared" si="51"/>
        <v>2.25</v>
      </c>
      <c r="F39" s="81">
        <f t="shared" si="51"/>
        <v>2.1923076923076925</v>
      </c>
      <c r="G39" s="78">
        <f t="shared" si="51"/>
        <v>1.2380952380952381</v>
      </c>
      <c r="H39" s="78">
        <f t="shared" si="51"/>
        <v>0.44285714285714284</v>
      </c>
      <c r="I39" s="78">
        <f t="shared" si="12"/>
        <v>0.6730769230769231</v>
      </c>
      <c r="J39" s="78">
        <f t="shared" si="13"/>
        <v>0.27710843373493976</v>
      </c>
      <c r="K39" s="78">
        <f t="shared" si="14"/>
        <v>0.20212765957446807</v>
      </c>
      <c r="L39" s="78">
        <f t="shared" si="15"/>
        <v>-0.13861386138613863</v>
      </c>
      <c r="M39" s="78">
        <f t="shared" si="16"/>
        <v>0.034482758620689655</v>
      </c>
      <c r="N39" s="78">
        <f t="shared" si="17"/>
        <v>0.0660377358490566</v>
      </c>
      <c r="O39" s="78">
        <f t="shared" si="18"/>
        <v>0.12389380530973451</v>
      </c>
      <c r="P39" s="78">
        <f t="shared" si="19"/>
        <v>0.41379310344827586</v>
      </c>
      <c r="Q39" s="78">
        <f t="shared" si="20"/>
        <v>0.13333333333333333</v>
      </c>
      <c r="R39" s="34">
        <f t="shared" si="21"/>
        <v>0.23008849557522124</v>
      </c>
      <c r="S39" s="34">
        <f t="shared" si="22"/>
        <v>0.12598425196850394</v>
      </c>
      <c r="T39" s="34">
        <f t="shared" si="23"/>
        <v>0.23577235772357724</v>
      </c>
      <c r="U39" s="34">
        <f t="shared" si="24"/>
        <v>0.19607843137254902</v>
      </c>
      <c r="V39" s="34">
        <f t="shared" si="25"/>
        <v>0.05755395683453238</v>
      </c>
      <c r="W39" s="34">
        <f t="shared" si="26"/>
        <v>0.13986013986013987</v>
      </c>
      <c r="X39" s="34">
        <f t="shared" si="27"/>
        <v>0.26973684210526316</v>
      </c>
      <c r="Y39" s="34">
        <f t="shared" si="28"/>
        <v>0.07377049180327869</v>
      </c>
      <c r="Z39" s="34">
        <f t="shared" si="29"/>
        <v>-0.1564625850340136</v>
      </c>
      <c r="AA39" s="34">
        <f t="shared" si="30"/>
        <v>-0.1656441717791411</v>
      </c>
      <c r="AB39" s="34">
        <f t="shared" si="31"/>
        <v>-0.23316062176165803</v>
      </c>
      <c r="AC39" s="34">
        <f t="shared" si="32"/>
        <v>-0.15267175572519084</v>
      </c>
      <c r="AD39" s="34">
        <f t="shared" si="33"/>
        <v>-0.08870967741935484</v>
      </c>
      <c r="AE39" s="34">
        <f t="shared" si="34"/>
        <v>-0.25735294117647056</v>
      </c>
      <c r="AF39" s="34">
        <f t="shared" si="35"/>
        <v>-0.42567567567567566</v>
      </c>
      <c r="AG39" s="34">
        <f t="shared" si="36"/>
        <v>-0.45045045045045046</v>
      </c>
      <c r="AH39" s="34">
        <f t="shared" si="37"/>
        <v>-0.3185840707964602</v>
      </c>
      <c r="AI39" s="34">
        <f t="shared" si="38"/>
        <v>-0.1188118811881188</v>
      </c>
      <c r="AJ39" s="34">
        <f t="shared" si="39"/>
        <v>0.023529411764705882</v>
      </c>
      <c r="AK39" s="34">
        <f>+(AO17-AK17)/AK17</f>
        <v>0.13114754098360656</v>
      </c>
      <c r="AL39" s="35">
        <f t="shared" si="49"/>
        <v>2.049382716049383</v>
      </c>
      <c r="AM39" s="35">
        <f t="shared" si="50"/>
        <v>0.5708502024291497</v>
      </c>
      <c r="AN39" s="35">
        <f t="shared" si="46"/>
        <v>0.03865979381443299</v>
      </c>
      <c r="AO39" s="35">
        <f t="shared" si="47"/>
        <v>0.21836228287841192</v>
      </c>
      <c r="AP39" s="35">
        <f t="shared" si="42"/>
        <v>0.14867617107942974</v>
      </c>
      <c r="AQ39" s="35">
        <f t="shared" si="43"/>
        <v>0.08333333333333333</v>
      </c>
      <c r="AR39" s="35">
        <f t="shared" si="44"/>
        <v>-0.1685761047463175</v>
      </c>
      <c r="AS39" s="35">
        <f t="shared" si="45"/>
        <v>-0.36220472440944884</v>
      </c>
    </row>
    <row r="40" spans="2:45" ht="14.25">
      <c r="B40" s="43" t="s">
        <v>13</v>
      </c>
      <c r="C40" s="79">
        <f t="shared" si="52"/>
        <v>1.3714285714285714</v>
      </c>
      <c r="D40" s="80">
        <f t="shared" si="51"/>
        <v>1.813953488372093</v>
      </c>
      <c r="E40" s="80">
        <f t="shared" si="51"/>
        <v>2.761904761904762</v>
      </c>
      <c r="F40" s="81">
        <f t="shared" si="51"/>
        <v>2.5454545454545454</v>
      </c>
      <c r="G40" s="78">
        <f t="shared" si="51"/>
        <v>2.1204819277108435</v>
      </c>
      <c r="H40" s="78">
        <f t="shared" si="51"/>
        <v>1.8099173553719008</v>
      </c>
      <c r="I40" s="78">
        <f t="shared" si="12"/>
        <v>0.5759493670886076</v>
      </c>
      <c r="J40" s="78">
        <f t="shared" si="13"/>
        <v>0.38461538461538464</v>
      </c>
      <c r="K40" s="78">
        <f t="shared" si="14"/>
        <v>0.02702702702702703</v>
      </c>
      <c r="L40" s="78">
        <f t="shared" si="15"/>
        <v>-0.17352941176470588</v>
      </c>
      <c r="M40" s="78">
        <f t="shared" si="16"/>
        <v>0.07228915662650602</v>
      </c>
      <c r="N40" s="78">
        <f t="shared" si="17"/>
        <v>-0.19753086419753085</v>
      </c>
      <c r="O40" s="78">
        <f t="shared" si="18"/>
        <v>0.14661654135338345</v>
      </c>
      <c r="P40" s="78">
        <f t="shared" si="19"/>
        <v>-0.0035587188612099642</v>
      </c>
      <c r="Q40" s="78">
        <f t="shared" si="20"/>
        <v>-0.07116104868913857</v>
      </c>
      <c r="R40" s="34">
        <f t="shared" si="21"/>
        <v>0.18461538461538463</v>
      </c>
      <c r="S40" s="34">
        <f t="shared" si="22"/>
        <v>0.1180327868852459</v>
      </c>
      <c r="T40" s="34">
        <f t="shared" si="23"/>
        <v>0.3142857142857143</v>
      </c>
      <c r="U40" s="34">
        <f t="shared" si="24"/>
        <v>0.38306451612903225</v>
      </c>
      <c r="V40" s="34">
        <f t="shared" si="25"/>
        <v>0.2077922077922078</v>
      </c>
      <c r="W40" s="34">
        <f t="shared" si="26"/>
        <v>0.34310850439882695</v>
      </c>
      <c r="X40" s="34">
        <f t="shared" si="27"/>
        <v>0.2717391304347826</v>
      </c>
      <c r="Y40" s="34">
        <f t="shared" si="28"/>
        <v>0.19533527696793002</v>
      </c>
      <c r="Z40" s="34">
        <f t="shared" si="29"/>
        <v>0.0913978494623656</v>
      </c>
      <c r="AA40" s="34">
        <f t="shared" si="30"/>
        <v>-0.314410480349345</v>
      </c>
      <c r="AB40" s="34">
        <f t="shared" si="31"/>
        <v>-0.3525641025641026</v>
      </c>
      <c r="AC40" s="34">
        <f t="shared" si="32"/>
        <v>-0.08292682926829269</v>
      </c>
      <c r="AD40" s="34">
        <f t="shared" si="33"/>
        <v>-0.28078817733990147</v>
      </c>
      <c r="AE40" s="34">
        <f t="shared" si="34"/>
        <v>-0.04777070063694268</v>
      </c>
      <c r="AF40" s="34">
        <f t="shared" si="35"/>
        <v>-0.132013201320132</v>
      </c>
      <c r="AG40" s="34">
        <f t="shared" si="36"/>
        <v>-0.46808510638297873</v>
      </c>
      <c r="AH40" s="34">
        <f t="shared" si="37"/>
        <v>-0.23972602739726026</v>
      </c>
      <c r="AI40" s="34">
        <f t="shared" si="38"/>
        <v>-0.411371237458194</v>
      </c>
      <c r="AJ40" s="34">
        <f t="shared" si="39"/>
        <v>0.11026615969581749</v>
      </c>
      <c r="AK40" s="34">
        <f>+(AO18-AK18)/AK18</f>
        <v>0.215</v>
      </c>
      <c r="AL40" s="35">
        <f t="shared" si="49"/>
        <v>2.204301075268817</v>
      </c>
      <c r="AM40" s="35">
        <f t="shared" si="50"/>
        <v>0.9664429530201343</v>
      </c>
      <c r="AN40" s="35">
        <f t="shared" si="46"/>
        <v>-0.08361774744027303</v>
      </c>
      <c r="AO40" s="35">
        <f t="shared" si="47"/>
        <v>0.06238361266294227</v>
      </c>
      <c r="AP40" s="35">
        <f t="shared" si="42"/>
        <v>0.24802804557405783</v>
      </c>
      <c r="AQ40" s="35">
        <f t="shared" si="43"/>
        <v>0.22331460674157302</v>
      </c>
      <c r="AR40" s="35">
        <f t="shared" si="44"/>
        <v>-0.26234213547646384</v>
      </c>
      <c r="AS40" s="35">
        <f t="shared" si="45"/>
        <v>-0.23424124513618677</v>
      </c>
    </row>
    <row r="41" spans="2:45" ht="14.25">
      <c r="B41" s="43" t="s">
        <v>14</v>
      </c>
      <c r="C41" s="79">
        <f t="shared" si="52"/>
        <v>-0.32142857142857145</v>
      </c>
      <c r="D41" s="80">
        <f t="shared" si="51"/>
        <v>0.05555555555555555</v>
      </c>
      <c r="E41" s="80">
        <f t="shared" si="51"/>
        <v>2.3</v>
      </c>
      <c r="F41" s="81">
        <f t="shared" si="51"/>
        <v>6.111111111111111</v>
      </c>
      <c r="G41" s="78">
        <f t="shared" si="51"/>
        <v>3.3157894736842106</v>
      </c>
      <c r="H41" s="78">
        <f t="shared" si="51"/>
        <v>3.210526315789474</v>
      </c>
      <c r="I41" s="78">
        <f t="shared" si="12"/>
        <v>-0.3484848484848485</v>
      </c>
      <c r="J41" s="78">
        <f t="shared" si="13"/>
        <v>-0.21875</v>
      </c>
      <c r="K41" s="78">
        <f t="shared" si="14"/>
        <v>-0.2926829268292683</v>
      </c>
      <c r="L41" s="78">
        <f t="shared" si="15"/>
        <v>-0.0875</v>
      </c>
      <c r="M41" s="78">
        <f t="shared" si="16"/>
        <v>0.023255813953488372</v>
      </c>
      <c r="N41" s="78">
        <f t="shared" si="17"/>
        <v>-0.35</v>
      </c>
      <c r="O41" s="78">
        <f t="shared" si="18"/>
        <v>0.5344827586206896</v>
      </c>
      <c r="P41" s="78">
        <f t="shared" si="19"/>
        <v>0.0958904109589041</v>
      </c>
      <c r="Q41" s="78">
        <f t="shared" si="20"/>
        <v>0.75</v>
      </c>
      <c r="R41" s="34">
        <f t="shared" si="21"/>
        <v>0.5076923076923077</v>
      </c>
      <c r="S41" s="34">
        <f t="shared" si="22"/>
        <v>-0.11235955056179775</v>
      </c>
      <c r="T41" s="34">
        <f t="shared" si="23"/>
        <v>0.1625</v>
      </c>
      <c r="U41" s="34">
        <f t="shared" si="24"/>
        <v>-0.22077922077922077</v>
      </c>
      <c r="V41" s="34">
        <f t="shared" si="25"/>
        <v>0.14285714285714285</v>
      </c>
      <c r="W41" s="34">
        <f t="shared" si="26"/>
        <v>0.379746835443038</v>
      </c>
      <c r="X41" s="34">
        <f t="shared" si="27"/>
        <v>0.0967741935483871</v>
      </c>
      <c r="Y41" s="34">
        <f t="shared" si="28"/>
        <v>0.35</v>
      </c>
      <c r="Z41" s="34">
        <f t="shared" si="29"/>
        <v>-0.2767857142857143</v>
      </c>
      <c r="AA41" s="34">
        <f t="shared" si="30"/>
        <v>-0.3669724770642202</v>
      </c>
      <c r="AB41" s="34">
        <f t="shared" si="31"/>
        <v>-0.4411764705882353</v>
      </c>
      <c r="AC41" s="34">
        <f t="shared" si="32"/>
        <v>-0.30864197530864196</v>
      </c>
      <c r="AD41" s="34">
        <f t="shared" si="33"/>
        <v>-0.08641975308641975</v>
      </c>
      <c r="AE41" s="34">
        <f t="shared" si="34"/>
        <v>-0.14492753623188406</v>
      </c>
      <c r="AF41" s="34">
        <f t="shared" si="35"/>
        <v>-0.19298245614035087</v>
      </c>
      <c r="AG41" s="34">
        <f t="shared" si="36"/>
        <v>-0.30357142857142855</v>
      </c>
      <c r="AH41" s="34">
        <f t="shared" si="37"/>
        <v>-0.4864864864864865</v>
      </c>
      <c r="AI41" s="34">
        <f t="shared" si="38"/>
        <v>-0.23728813559322035</v>
      </c>
      <c r="AJ41" s="34">
        <f t="shared" si="39"/>
        <v>0.30434782608695654</v>
      </c>
      <c r="AK41" s="34">
        <f>+(AO19-AK19)/AK19</f>
        <v>-0.10256410256410256</v>
      </c>
      <c r="AL41" s="35">
        <f t="shared" si="49"/>
        <v>1.7619047619047619</v>
      </c>
      <c r="AM41" s="35">
        <f t="shared" si="50"/>
        <v>0.3146551724137931</v>
      </c>
      <c r="AN41" s="35">
        <f t="shared" si="46"/>
        <v>-0.21311475409836064</v>
      </c>
      <c r="AO41" s="35">
        <f t="shared" si="47"/>
        <v>0.43333333333333335</v>
      </c>
      <c r="AP41" s="35">
        <f t="shared" si="42"/>
        <v>0</v>
      </c>
      <c r="AQ41" s="35">
        <f t="shared" si="43"/>
        <v>0.08430232558139535</v>
      </c>
      <c r="AR41" s="35">
        <f t="shared" si="44"/>
        <v>-0.3136729222520107</v>
      </c>
      <c r="AS41" s="35">
        <f t="shared" si="45"/>
        <v>-0.2890625</v>
      </c>
    </row>
    <row r="42" spans="2:45" ht="14.25">
      <c r="B42" s="43" t="s">
        <v>15</v>
      </c>
      <c r="C42" s="79">
        <f t="shared" si="52"/>
        <v>1</v>
      </c>
      <c r="D42" s="80">
        <f t="shared" si="51"/>
        <v>3.75</v>
      </c>
      <c r="E42" s="80">
        <f t="shared" si="51"/>
        <v>1.1666666666666667</v>
      </c>
      <c r="F42" s="81">
        <f t="shared" si="51"/>
        <v>0.8333333333333334</v>
      </c>
      <c r="G42" s="78">
        <f t="shared" si="51"/>
        <v>1.3</v>
      </c>
      <c r="H42" s="78">
        <f t="shared" si="51"/>
        <v>0.21052631578947367</v>
      </c>
      <c r="I42" s="78">
        <f t="shared" si="12"/>
        <v>0.23076923076923078</v>
      </c>
      <c r="J42" s="78">
        <f t="shared" si="13"/>
        <v>-0.2727272727272727</v>
      </c>
      <c r="K42" s="78">
        <f t="shared" si="14"/>
        <v>-0.13043478260869565</v>
      </c>
      <c r="L42" s="78">
        <f t="shared" si="15"/>
        <v>0.043478260869565216</v>
      </c>
      <c r="M42" s="78">
        <f t="shared" si="16"/>
        <v>0.25</v>
      </c>
      <c r="N42" s="78">
        <f t="shared" si="17"/>
        <v>1.375</v>
      </c>
      <c r="O42" s="78">
        <f t="shared" si="18"/>
        <v>0.55</v>
      </c>
      <c r="P42" s="78">
        <f t="shared" si="19"/>
        <v>-0.08333333333333333</v>
      </c>
      <c r="Q42" s="78">
        <f t="shared" si="20"/>
        <v>0.15</v>
      </c>
      <c r="R42" s="34">
        <f t="shared" si="21"/>
        <v>0.21052631578947367</v>
      </c>
      <c r="S42" s="34">
        <f t="shared" si="22"/>
        <v>0.06451612903225806</v>
      </c>
      <c r="T42" s="34">
        <f t="shared" si="23"/>
        <v>1.0909090909090908</v>
      </c>
      <c r="U42" s="34">
        <f t="shared" si="24"/>
        <v>0.4782608695652174</v>
      </c>
      <c r="V42" s="34">
        <f t="shared" si="25"/>
        <v>0.8260869565217391</v>
      </c>
      <c r="W42" s="34">
        <f t="shared" si="26"/>
        <v>0.21212121212121213</v>
      </c>
      <c r="X42" s="34">
        <f t="shared" si="27"/>
        <v>-0.06521739130434782</v>
      </c>
      <c r="Y42" s="34">
        <f t="shared" si="28"/>
        <v>0.11764705882352941</v>
      </c>
      <c r="Z42" s="34">
        <f t="shared" si="29"/>
        <v>0</v>
      </c>
      <c r="AA42" s="34">
        <f t="shared" si="30"/>
        <v>-0.3</v>
      </c>
      <c r="AB42" s="34">
        <f t="shared" si="31"/>
        <v>-0.37209302325581395</v>
      </c>
      <c r="AC42" s="34">
        <f t="shared" si="32"/>
        <v>-0.3684210526315789</v>
      </c>
      <c r="AD42" s="34">
        <f t="shared" si="33"/>
        <v>-0.6428571428571429</v>
      </c>
      <c r="AE42" s="34">
        <f t="shared" si="34"/>
        <v>-0.21428571428571427</v>
      </c>
      <c r="AF42" s="34">
        <f t="shared" si="35"/>
        <v>0.2962962962962963</v>
      </c>
      <c r="AG42" s="34">
        <f t="shared" si="36"/>
        <v>-0.20833333333333334</v>
      </c>
      <c r="AH42" s="34">
        <f t="shared" si="37"/>
        <v>0.26666666666666666</v>
      </c>
      <c r="AI42" s="34">
        <f t="shared" si="38"/>
        <v>-1</v>
      </c>
      <c r="AJ42" s="34">
        <f t="shared" si="39"/>
        <v>-0.45714285714285713</v>
      </c>
      <c r="AK42" s="34">
        <f>+(AO20-AK20)/AK20</f>
        <v>-0.15789473684210525</v>
      </c>
      <c r="AL42" s="35">
        <f t="shared" si="49"/>
        <v>1.5238095238095237</v>
      </c>
      <c r="AM42" s="35">
        <f t="shared" si="50"/>
        <v>0.32075471698113206</v>
      </c>
      <c r="AN42" s="35">
        <f t="shared" si="46"/>
        <v>0.18571428571428572</v>
      </c>
      <c r="AO42" s="35">
        <f t="shared" si="47"/>
        <v>0.1927710843373494</v>
      </c>
      <c r="AP42" s="35">
        <f t="shared" si="42"/>
        <v>0.5656565656565656</v>
      </c>
      <c r="AQ42" s="35">
        <f t="shared" si="43"/>
        <v>0.05161290322580645</v>
      </c>
      <c r="AR42" s="35">
        <f t="shared" si="44"/>
        <v>-0.4233128834355828</v>
      </c>
      <c r="AS42" s="35">
        <f t="shared" si="45"/>
        <v>0.010638297872340425</v>
      </c>
    </row>
    <row r="43" spans="2:45" ht="14.25">
      <c r="B43" s="43" t="s">
        <v>90</v>
      </c>
      <c r="C43" s="79">
        <f t="shared" si="52"/>
        <v>0.2962962962962963</v>
      </c>
      <c r="D43" s="80">
        <f t="shared" si="51"/>
        <v>0.8076923076923077</v>
      </c>
      <c r="E43" s="80">
        <f t="shared" si="51"/>
        <v>1.7222222222222223</v>
      </c>
      <c r="F43" s="81">
        <f t="shared" si="51"/>
        <v>1.3333333333333333</v>
      </c>
      <c r="G43" s="78">
        <f t="shared" si="51"/>
        <v>1.8857142857142857</v>
      </c>
      <c r="H43" s="78">
        <f t="shared" si="51"/>
        <v>0.3829787234042553</v>
      </c>
      <c r="I43" s="78">
        <f t="shared" si="12"/>
        <v>0.2653061224489796</v>
      </c>
      <c r="J43" s="78">
        <f t="shared" si="13"/>
        <v>0.5714285714285714</v>
      </c>
      <c r="K43" s="78">
        <f t="shared" si="14"/>
        <v>-0.36633663366336633</v>
      </c>
      <c r="L43" s="78">
        <f t="shared" si="15"/>
        <v>0.13846153846153847</v>
      </c>
      <c r="M43" s="78">
        <f t="shared" si="16"/>
        <v>0.27419354838709675</v>
      </c>
      <c r="N43" s="78">
        <f t="shared" si="17"/>
        <v>0.2727272727272727</v>
      </c>
      <c r="O43" s="78">
        <f t="shared" si="18"/>
        <v>1.296875</v>
      </c>
      <c r="P43" s="78">
        <f t="shared" si="19"/>
        <v>0.16216216216216217</v>
      </c>
      <c r="Q43" s="78">
        <f t="shared" si="20"/>
        <v>0.012658227848101266</v>
      </c>
      <c r="R43" s="34">
        <f t="shared" si="21"/>
        <v>0.2653061224489796</v>
      </c>
      <c r="S43" s="34">
        <f t="shared" si="22"/>
        <v>-0.04081632653061224</v>
      </c>
      <c r="T43" s="34">
        <f t="shared" si="23"/>
        <v>0.26744186046511625</v>
      </c>
      <c r="U43" s="34">
        <f t="shared" si="24"/>
        <v>0.75</v>
      </c>
      <c r="V43" s="34">
        <f t="shared" si="25"/>
        <v>0.08064516129032258</v>
      </c>
      <c r="W43" s="34">
        <f t="shared" si="26"/>
        <v>0.09929078014184398</v>
      </c>
      <c r="X43" s="34">
        <f t="shared" si="27"/>
        <v>0.3944954128440367</v>
      </c>
      <c r="Y43" s="34">
        <f t="shared" si="28"/>
        <v>-0.22142857142857142</v>
      </c>
      <c r="Z43" s="34">
        <f t="shared" si="29"/>
        <v>-0.05223880597014925</v>
      </c>
      <c r="AA43" s="34">
        <f t="shared" si="30"/>
        <v>-0.2967741935483871</v>
      </c>
      <c r="AB43" s="34">
        <f t="shared" si="31"/>
        <v>-0.13157894736842105</v>
      </c>
      <c r="AC43" s="34">
        <f t="shared" si="32"/>
        <v>-0.1926605504587156</v>
      </c>
      <c r="AD43" s="34">
        <f t="shared" si="33"/>
        <v>-0.16535433070866143</v>
      </c>
      <c r="AE43" s="34">
        <f t="shared" si="34"/>
        <v>-0.06422018348623854</v>
      </c>
      <c r="AF43" s="34">
        <f t="shared" si="35"/>
        <v>-0.3787878787878788</v>
      </c>
      <c r="AG43" s="34">
        <f t="shared" si="36"/>
        <v>-0.26136363636363635</v>
      </c>
      <c r="AH43" s="34">
        <f t="shared" si="37"/>
        <v>-0.2830188679245283</v>
      </c>
      <c r="AI43" s="34">
        <f t="shared" si="38"/>
        <v>-0.45098039215686275</v>
      </c>
      <c r="AJ43" s="34">
        <f t="shared" si="39"/>
        <v>-0.0975609756097561</v>
      </c>
      <c r="AK43" s="34">
        <f>+(AO21-AK21)/AK21</f>
        <v>-0.13846153846153847</v>
      </c>
      <c r="AL43" s="35">
        <f t="shared" si="49"/>
        <v>0.9565217391304348</v>
      </c>
      <c r="AM43" s="35">
        <f t="shared" si="50"/>
        <v>0.6944444444444444</v>
      </c>
      <c r="AN43" s="35">
        <f t="shared" si="46"/>
        <v>0.03278688524590164</v>
      </c>
      <c r="AO43" s="35">
        <f t="shared" si="47"/>
        <v>0.3873015873015873</v>
      </c>
      <c r="AP43" s="35">
        <f t="shared" si="42"/>
        <v>0.19908466819221968</v>
      </c>
      <c r="AQ43" s="35">
        <f t="shared" si="43"/>
        <v>0.03625954198473282</v>
      </c>
      <c r="AR43" s="35">
        <f t="shared" si="44"/>
        <v>-0.19889502762430938</v>
      </c>
      <c r="AS43" s="35">
        <f t="shared" si="45"/>
        <v>-0.25287356321839083</v>
      </c>
    </row>
    <row r="44" spans="2:45" ht="15" thickBot="1">
      <c r="B44" s="47" t="s">
        <v>12</v>
      </c>
      <c r="C44" s="83">
        <f t="shared" si="52"/>
        <v>1</v>
      </c>
      <c r="D44" s="84">
        <f t="shared" si="51"/>
        <v>1.6666666666666667</v>
      </c>
      <c r="E44" s="84">
        <f t="shared" si="51"/>
        <v>0.75</v>
      </c>
      <c r="F44" s="85">
        <f t="shared" si="51"/>
        <v>2.2</v>
      </c>
      <c r="G44" s="86">
        <f t="shared" si="51"/>
        <v>3.25</v>
      </c>
      <c r="H44" s="86">
        <f t="shared" si="51"/>
        <v>0.5</v>
      </c>
      <c r="I44" s="86">
        <f t="shared" si="12"/>
        <v>0.8571428571428571</v>
      </c>
      <c r="J44" s="86">
        <f t="shared" si="13"/>
        <v>-0.375</v>
      </c>
      <c r="K44" s="86">
        <f t="shared" si="14"/>
        <v>-0.29411764705882354</v>
      </c>
      <c r="L44" s="86">
        <f t="shared" si="15"/>
        <v>0</v>
      </c>
      <c r="M44" s="86">
        <f t="shared" si="16"/>
        <v>-0.07692307692307693</v>
      </c>
      <c r="N44" s="86">
        <f t="shared" si="17"/>
        <v>-0.2</v>
      </c>
      <c r="O44" s="86">
        <f t="shared" si="18"/>
        <v>0</v>
      </c>
      <c r="P44" s="86">
        <f>+(T22-P22)/P22</f>
        <v>0.5</v>
      </c>
      <c r="Q44" s="86">
        <f>+(U22-Q22)/Q22</f>
        <v>-0.4166666666666667</v>
      </c>
      <c r="R44" s="37">
        <f t="shared" si="21"/>
        <v>0.625</v>
      </c>
      <c r="S44" s="34">
        <f>+(W22-S22)/S22</f>
        <v>1</v>
      </c>
      <c r="T44" s="34">
        <f t="shared" si="23"/>
        <v>-0.05555555555555555</v>
      </c>
      <c r="U44" s="34">
        <f>+(Y22-U22)/U22</f>
        <v>0.8571428571428571</v>
      </c>
      <c r="V44" s="34">
        <f t="shared" si="25"/>
        <v>0.38461538461538464</v>
      </c>
      <c r="W44" s="34">
        <f>+(AA22-W22)/W22</f>
        <v>0.25</v>
      </c>
      <c r="X44" s="34">
        <f t="shared" si="27"/>
        <v>0.17647058823529413</v>
      </c>
      <c r="Y44" s="34">
        <f>+(AC22-Y22)/Y22</f>
        <v>0.6153846153846154</v>
      </c>
      <c r="Z44" s="34">
        <f t="shared" si="29"/>
        <v>0.4444444444444444</v>
      </c>
      <c r="AA44" s="34">
        <f>+(AE22-AA22)/AA22</f>
        <v>-0.3333333333333333</v>
      </c>
      <c r="AB44" s="34">
        <f t="shared" si="31"/>
        <v>-0.25</v>
      </c>
      <c r="AC44" s="34">
        <f>+(AG22-AC22)/AC22</f>
        <v>-0.6190476190476191</v>
      </c>
      <c r="AD44" s="34">
        <f t="shared" si="33"/>
        <v>-0.38461538461538464</v>
      </c>
      <c r="AE44" s="34">
        <f>+(AI22-AE22)/AE22</f>
        <v>-0.55</v>
      </c>
      <c r="AF44" s="34">
        <f t="shared" si="35"/>
        <v>-0.3333333333333333</v>
      </c>
      <c r="AG44" s="34">
        <f>+(AK22-AG22)/AG22</f>
        <v>-0.125</v>
      </c>
      <c r="AH44" s="34">
        <f t="shared" si="37"/>
        <v>-0.5</v>
      </c>
      <c r="AI44" s="34">
        <f>+(AM22-AI22)/AI22</f>
        <v>-0.2222222222222222</v>
      </c>
      <c r="AJ44" s="34">
        <f t="shared" si="39"/>
        <v>-0.2</v>
      </c>
      <c r="AK44" s="34">
        <f t="shared" si="39"/>
        <v>-0.14285714285714285</v>
      </c>
      <c r="AL44" s="38">
        <f t="shared" si="49"/>
        <v>1.5</v>
      </c>
      <c r="AM44" s="38">
        <f t="shared" si="50"/>
        <v>0.4857142857142857</v>
      </c>
      <c r="AN44" s="38">
        <f t="shared" si="46"/>
        <v>-0.15384615384615385</v>
      </c>
      <c r="AO44" s="38">
        <f t="shared" si="47"/>
        <v>0.13636363636363635</v>
      </c>
      <c r="AP44" s="38">
        <f t="shared" si="42"/>
        <v>0.44</v>
      </c>
      <c r="AQ44" s="38">
        <f t="shared" si="43"/>
        <v>0.3472222222222222</v>
      </c>
      <c r="AR44" s="38">
        <f>+(AW22-AV22)/AV22</f>
        <v>-0.3917525773195876</v>
      </c>
      <c r="AS44" s="38">
        <f t="shared" si="45"/>
        <v>-0.423728813559322</v>
      </c>
    </row>
    <row r="45" spans="2:45" ht="15" thickBot="1">
      <c r="B45" s="48" t="s">
        <v>65</v>
      </c>
      <c r="C45" s="87">
        <f t="shared" si="52"/>
        <v>0.7712765957446809</v>
      </c>
      <c r="D45" s="88">
        <f t="shared" si="51"/>
        <v>2.0898550724637683</v>
      </c>
      <c r="E45" s="88">
        <f t="shared" si="51"/>
        <v>2.4395604395604398</v>
      </c>
      <c r="F45" s="88">
        <f t="shared" si="51"/>
        <v>2.628968253968254</v>
      </c>
      <c r="G45" s="89">
        <f t="shared" si="51"/>
        <v>2.1966966966966965</v>
      </c>
      <c r="H45" s="89">
        <f t="shared" si="51"/>
        <v>1.0337711069418387</v>
      </c>
      <c r="I45" s="89">
        <f t="shared" si="12"/>
        <v>0.2707667731629393</v>
      </c>
      <c r="J45" s="89">
        <f t="shared" si="13"/>
        <v>0.027884089666484417</v>
      </c>
      <c r="K45" s="89">
        <f t="shared" si="14"/>
        <v>-0.10709253170502583</v>
      </c>
      <c r="L45" s="89">
        <f t="shared" si="15"/>
        <v>-0.1609778597785978</v>
      </c>
      <c r="M45" s="89">
        <f t="shared" si="16"/>
        <v>-0.020741671904462602</v>
      </c>
      <c r="N45" s="89">
        <f t="shared" si="17"/>
        <v>-0.011702127659574468</v>
      </c>
      <c r="O45" s="89">
        <f t="shared" si="18"/>
        <v>0.11309836927932668</v>
      </c>
      <c r="P45" s="89">
        <f>+(T23-P23)/P23</f>
        <v>0.08301264431006047</v>
      </c>
      <c r="Q45" s="89">
        <f>+(U23-Q23)/Q23</f>
        <v>0.1662387676508344</v>
      </c>
      <c r="R45" s="90">
        <f t="shared" si="21"/>
        <v>0.14316469321851452</v>
      </c>
      <c r="S45" s="90">
        <f>+(W23-S23)/S23</f>
        <v>0.2008506616257089</v>
      </c>
      <c r="T45" s="90">
        <f t="shared" si="23"/>
        <v>0.3532994923857868</v>
      </c>
      <c r="U45" s="90">
        <f>+(Y23-U23)/U23</f>
        <v>0.2691249312052834</v>
      </c>
      <c r="V45" s="90">
        <f t="shared" si="25"/>
        <v>0.3074387947269303</v>
      </c>
      <c r="W45" s="90">
        <f>+(AA23-W23)/W23</f>
        <v>0.26210153482880755</v>
      </c>
      <c r="X45" s="90">
        <f t="shared" si="27"/>
        <v>0.11515378844711177</v>
      </c>
      <c r="Y45" s="90">
        <f>+(AC23-Y23)/Y23</f>
        <v>0.019080659150043366</v>
      </c>
      <c r="Z45" s="90">
        <f t="shared" si="29"/>
        <v>-0.12891609650702196</v>
      </c>
      <c r="AA45" s="90">
        <f>+(AE23-AA23)/AA23</f>
        <v>-0.31462425943249145</v>
      </c>
      <c r="AB45" s="90">
        <f t="shared" si="31"/>
        <v>-0.28254288597376387</v>
      </c>
      <c r="AC45" s="90">
        <f>+(AG23-AC23)/AC23</f>
        <v>-0.21574468085106382</v>
      </c>
      <c r="AD45" s="90">
        <f t="shared" si="33"/>
        <v>-0.1905746176105829</v>
      </c>
      <c r="AE45" s="90">
        <f>+(AI23-AE23)/AE23</f>
        <v>-0.2183803457688808</v>
      </c>
      <c r="AF45" s="90">
        <f t="shared" si="35"/>
        <v>-0.25316455696202533</v>
      </c>
      <c r="AG45" s="90">
        <f>+(AK23-AG23)/AG23</f>
        <v>-0.21269669017905588</v>
      </c>
      <c r="AH45" s="90">
        <f t="shared" si="37"/>
        <v>-0.22063329928498468</v>
      </c>
      <c r="AI45" s="90">
        <f>+(AM23-AI23)/AI23</f>
        <v>-0.24563445867287545</v>
      </c>
      <c r="AJ45" s="90">
        <f t="shared" si="39"/>
        <v>-0.06528562460765851</v>
      </c>
      <c r="AK45" s="90">
        <f t="shared" si="39"/>
        <v>-0.1330117160578911</v>
      </c>
      <c r="AL45" s="91">
        <f t="shared" si="49"/>
        <v>2.028949024543738</v>
      </c>
      <c r="AM45" s="91">
        <f t="shared" si="50"/>
        <v>0.6139621857469354</v>
      </c>
      <c r="AN45" s="91">
        <f>+(AS23-AR23)/AR23</f>
        <v>-0.08135942327497425</v>
      </c>
      <c r="AO45" s="91">
        <f t="shared" si="47"/>
        <v>0.12485986547085202</v>
      </c>
      <c r="AP45" s="91">
        <f t="shared" si="42"/>
        <v>0.28192350815996015</v>
      </c>
      <c r="AQ45" s="91">
        <f t="shared" si="43"/>
        <v>0.06404275996112731</v>
      </c>
      <c r="AR45" s="91">
        <f>+(AW23-AV23)/AV23</f>
        <v>-0.25728377020732485</v>
      </c>
      <c r="AS45" s="91">
        <f t="shared" si="45"/>
        <v>-0.2267584849975406</v>
      </c>
    </row>
  </sheetData>
  <sheetProtection/>
  <mergeCells count="1">
    <mergeCell ref="B25:E25"/>
  </mergeCells>
  <printOptions/>
  <pageMargins left="0.7874015748031497" right="0.7874015748031497" top="0.984251968503937" bottom="0.984251968503937" header="0" footer="0"/>
  <pageSetup fitToHeight="0" fitToWidth="1" horizontalDpi="600" verticalDpi="600" orientation="landscape" paperSize="9" scale="72" r:id="rId2"/>
  <drawing r:id="rId1"/>
</worksheet>
</file>

<file path=xl/worksheets/sheet5.xml><?xml version="1.0" encoding="utf-8"?>
<worksheet xmlns="http://schemas.openxmlformats.org/spreadsheetml/2006/main" xmlns:r="http://schemas.openxmlformats.org/officeDocument/2006/relationships">
  <sheetPr codeName="Hoja11"/>
  <dimension ref="B2:Y45"/>
  <sheetViews>
    <sheetView zoomScalePageLayoutView="0" workbookViewId="0" topLeftCell="M10">
      <selection activeCell="W42" sqref="W42"/>
    </sheetView>
  </sheetViews>
  <sheetFormatPr defaultColWidth="11.421875" defaultRowHeight="12.75"/>
  <cols>
    <col min="1" max="1" width="11.421875" style="4" customWidth="1"/>
    <col min="2" max="2" width="30.7109375" style="4" customWidth="1"/>
    <col min="3" max="18" width="12.28125" style="4" customWidth="1"/>
    <col min="19" max="16384" width="11.421875" style="4" customWidth="1"/>
  </cols>
  <sheetData>
    <row r="1" ht="12.75"/>
    <row r="2" spans="2:3" ht="15">
      <c r="B2" s="2" t="s">
        <v>58</v>
      </c>
      <c r="C2" s="3"/>
    </row>
    <row r="3" spans="2:3" ht="15">
      <c r="B3" s="5" t="s">
        <v>116</v>
      </c>
      <c r="C3" s="3"/>
    </row>
    <row r="4" ht="13.5" thickBot="1"/>
    <row r="5" spans="3:25" ht="39" customHeight="1" thickBot="1">
      <c r="C5" s="40" t="s">
        <v>114</v>
      </c>
      <c r="D5" s="40" t="s">
        <v>144</v>
      </c>
      <c r="E5" s="41" t="s">
        <v>148</v>
      </c>
      <c r="F5" s="41" t="s">
        <v>157</v>
      </c>
      <c r="G5" s="41" t="s">
        <v>160</v>
      </c>
      <c r="H5" s="41" t="s">
        <v>166</v>
      </c>
      <c r="I5" s="41" t="s">
        <v>168</v>
      </c>
      <c r="J5" s="41" t="s">
        <v>170</v>
      </c>
      <c r="K5" s="41" t="s">
        <v>175</v>
      </c>
      <c r="L5" s="41" t="s">
        <v>177</v>
      </c>
      <c r="M5" s="41" t="s">
        <v>192</v>
      </c>
      <c r="N5" s="41" t="s">
        <v>195</v>
      </c>
      <c r="O5" s="41" t="s">
        <v>200</v>
      </c>
      <c r="P5" s="41" t="s">
        <v>203</v>
      </c>
      <c r="Q5" s="41" t="s">
        <v>206</v>
      </c>
      <c r="R5" s="41" t="s">
        <v>209</v>
      </c>
      <c r="S5" s="41" t="s">
        <v>214</v>
      </c>
      <c r="T5" s="41" t="s">
        <v>217</v>
      </c>
      <c r="U5" s="41" t="s">
        <v>223</v>
      </c>
      <c r="V5" s="41" t="s">
        <v>158</v>
      </c>
      <c r="W5" s="41" t="s">
        <v>171</v>
      </c>
      <c r="X5" s="41" t="s">
        <v>196</v>
      </c>
      <c r="Y5" s="41" t="s">
        <v>210</v>
      </c>
    </row>
    <row r="6" spans="2:25" ht="14.25">
      <c r="B6" s="42" t="s">
        <v>91</v>
      </c>
      <c r="C6" s="8">
        <v>226</v>
      </c>
      <c r="D6" s="9">
        <v>219</v>
      </c>
      <c r="E6" s="10">
        <v>146</v>
      </c>
      <c r="F6" s="9">
        <v>266</v>
      </c>
      <c r="G6" s="9">
        <v>226</v>
      </c>
      <c r="H6" s="9">
        <v>201</v>
      </c>
      <c r="I6" s="9">
        <v>180</v>
      </c>
      <c r="J6" s="9">
        <v>214</v>
      </c>
      <c r="K6" s="9">
        <v>208</v>
      </c>
      <c r="L6" s="9">
        <v>189</v>
      </c>
      <c r="M6" s="9">
        <v>130</v>
      </c>
      <c r="N6" s="9">
        <v>174</v>
      </c>
      <c r="O6" s="9">
        <v>142</v>
      </c>
      <c r="P6" s="9">
        <v>138</v>
      </c>
      <c r="Q6" s="9">
        <v>122</v>
      </c>
      <c r="R6" s="9">
        <v>140</v>
      </c>
      <c r="S6" s="9">
        <v>106</v>
      </c>
      <c r="T6" s="9">
        <v>120</v>
      </c>
      <c r="U6" s="11">
        <v>92</v>
      </c>
      <c r="V6" s="11">
        <f>+C6+D6+E6+F6</f>
        <v>857</v>
      </c>
      <c r="W6" s="11">
        <f>+G6+H6+I6+J6</f>
        <v>821</v>
      </c>
      <c r="X6" s="11">
        <f>+K6+L6+M6+N6</f>
        <v>701</v>
      </c>
      <c r="Y6" s="11">
        <f>+O6+P6+Q6+R6</f>
        <v>542</v>
      </c>
    </row>
    <row r="7" spans="2:25" ht="14.25">
      <c r="B7" s="43" t="s">
        <v>92</v>
      </c>
      <c r="C7" s="12">
        <v>71</v>
      </c>
      <c r="D7" s="13">
        <v>70</v>
      </c>
      <c r="E7" s="14">
        <v>47</v>
      </c>
      <c r="F7" s="15">
        <v>87</v>
      </c>
      <c r="G7" s="15">
        <v>97</v>
      </c>
      <c r="H7" s="15">
        <v>66</v>
      </c>
      <c r="I7" s="15">
        <v>60</v>
      </c>
      <c r="J7" s="15">
        <v>46</v>
      </c>
      <c r="K7" s="15">
        <v>50</v>
      </c>
      <c r="L7" s="15">
        <v>38</v>
      </c>
      <c r="M7" s="15">
        <v>45</v>
      </c>
      <c r="N7" s="15">
        <v>59</v>
      </c>
      <c r="O7" s="15">
        <v>46</v>
      </c>
      <c r="P7" s="15">
        <v>46</v>
      </c>
      <c r="Q7" s="15">
        <v>31</v>
      </c>
      <c r="R7" s="15">
        <v>29</v>
      </c>
      <c r="S7" s="15">
        <v>30</v>
      </c>
      <c r="T7" s="15">
        <v>24</v>
      </c>
      <c r="U7" s="16">
        <v>12</v>
      </c>
      <c r="V7" s="16">
        <f>+C7+D7+E7+F7</f>
        <v>275</v>
      </c>
      <c r="W7" s="16">
        <f>+G7+H7+I7+J7</f>
        <v>269</v>
      </c>
      <c r="X7" s="16">
        <f>+K7+L7+M7+N7</f>
        <v>192</v>
      </c>
      <c r="Y7" s="16">
        <f>+O7+P7+Q7+R7</f>
        <v>152</v>
      </c>
    </row>
    <row r="8" spans="2:25" ht="14.25">
      <c r="B8" s="43" t="s">
        <v>8</v>
      </c>
      <c r="C8" s="12">
        <v>49</v>
      </c>
      <c r="D8" s="13">
        <v>30</v>
      </c>
      <c r="E8" s="14">
        <v>16</v>
      </c>
      <c r="F8" s="15">
        <v>63</v>
      </c>
      <c r="G8" s="15">
        <v>60</v>
      </c>
      <c r="H8" s="15">
        <v>51</v>
      </c>
      <c r="I8" s="15">
        <v>40</v>
      </c>
      <c r="J8" s="15">
        <v>39</v>
      </c>
      <c r="K8" s="15">
        <v>27</v>
      </c>
      <c r="L8" s="15">
        <v>43</v>
      </c>
      <c r="M8" s="15">
        <v>34</v>
      </c>
      <c r="N8" s="15">
        <v>21</v>
      </c>
      <c r="O8" s="15">
        <v>24</v>
      </c>
      <c r="P8" s="15">
        <v>14</v>
      </c>
      <c r="Q8" s="15">
        <v>32</v>
      </c>
      <c r="R8" s="15">
        <v>27</v>
      </c>
      <c r="S8" s="15">
        <v>13</v>
      </c>
      <c r="T8" s="15">
        <v>17</v>
      </c>
      <c r="U8" s="16">
        <v>5</v>
      </c>
      <c r="V8" s="16">
        <f>+C8+D8+E8+F8</f>
        <v>158</v>
      </c>
      <c r="W8" s="16">
        <f>+G8+H8+I8+J8</f>
        <v>190</v>
      </c>
      <c r="X8" s="16">
        <f>+K8+L8+M8+N8</f>
        <v>125</v>
      </c>
      <c r="Y8" s="16">
        <f>+O8+P8+Q8+R8</f>
        <v>97</v>
      </c>
    </row>
    <row r="9" spans="2:25" ht="14.25">
      <c r="B9" s="43" t="s">
        <v>87</v>
      </c>
      <c r="C9" s="12">
        <v>33</v>
      </c>
      <c r="D9" s="13">
        <v>58</v>
      </c>
      <c r="E9" s="14">
        <v>38</v>
      </c>
      <c r="F9" s="15">
        <v>54</v>
      </c>
      <c r="G9" s="15">
        <v>325</v>
      </c>
      <c r="H9" s="15">
        <v>47</v>
      </c>
      <c r="I9" s="15">
        <v>27</v>
      </c>
      <c r="J9" s="15">
        <v>38</v>
      </c>
      <c r="K9" s="15">
        <v>36</v>
      </c>
      <c r="L9" s="15">
        <v>53</v>
      </c>
      <c r="M9" s="15">
        <v>15</v>
      </c>
      <c r="N9" s="15">
        <v>28</v>
      </c>
      <c r="O9" s="15">
        <v>41</v>
      </c>
      <c r="P9" s="15">
        <v>33</v>
      </c>
      <c r="Q9" s="15">
        <v>24</v>
      </c>
      <c r="R9" s="15">
        <v>35</v>
      </c>
      <c r="S9" s="15">
        <v>28</v>
      </c>
      <c r="T9" s="15">
        <v>32</v>
      </c>
      <c r="U9" s="16">
        <v>21</v>
      </c>
      <c r="V9" s="16">
        <f>+C9+D9+E9+F9</f>
        <v>183</v>
      </c>
      <c r="W9" s="16">
        <f>+G9+H9+I9+J9</f>
        <v>437</v>
      </c>
      <c r="X9" s="16">
        <f>+K9+L9+M9+N9</f>
        <v>132</v>
      </c>
      <c r="Y9" s="16">
        <f>+O9+P9+Q9+R9</f>
        <v>133</v>
      </c>
    </row>
    <row r="10" spans="2:25" ht="14.25">
      <c r="B10" s="43" t="s">
        <v>9</v>
      </c>
      <c r="C10" s="12">
        <v>39</v>
      </c>
      <c r="D10" s="13">
        <v>50</v>
      </c>
      <c r="E10" s="14">
        <v>52</v>
      </c>
      <c r="F10" s="15">
        <v>69</v>
      </c>
      <c r="G10" s="15">
        <v>57</v>
      </c>
      <c r="H10" s="15">
        <v>91</v>
      </c>
      <c r="I10" s="15">
        <v>46</v>
      </c>
      <c r="J10" s="15">
        <v>53</v>
      </c>
      <c r="K10" s="15">
        <v>53</v>
      </c>
      <c r="L10" s="15">
        <v>47</v>
      </c>
      <c r="M10" s="15">
        <v>14</v>
      </c>
      <c r="N10" s="15">
        <v>41</v>
      </c>
      <c r="O10" s="15">
        <v>39</v>
      </c>
      <c r="P10" s="15">
        <v>28</v>
      </c>
      <c r="Q10" s="15">
        <v>21</v>
      </c>
      <c r="R10" s="15">
        <v>40</v>
      </c>
      <c r="S10" s="15">
        <v>34</v>
      </c>
      <c r="T10" s="15">
        <v>23</v>
      </c>
      <c r="U10" s="16">
        <v>17</v>
      </c>
      <c r="V10" s="16">
        <f>+C10+D10+E10+F10</f>
        <v>210</v>
      </c>
      <c r="W10" s="16">
        <f>+G10+H10+I10+J10</f>
        <v>247</v>
      </c>
      <c r="X10" s="16">
        <f>+K10+L10+M10+N10</f>
        <v>155</v>
      </c>
      <c r="Y10" s="16">
        <f>+O10+P10+Q10+R10</f>
        <v>128</v>
      </c>
    </row>
    <row r="11" spans="2:25" ht="14.25">
      <c r="B11" s="43" t="s">
        <v>10</v>
      </c>
      <c r="C11" s="12">
        <v>19</v>
      </c>
      <c r="D11" s="13">
        <v>32</v>
      </c>
      <c r="E11" s="14">
        <v>26</v>
      </c>
      <c r="F11" s="15">
        <v>23</v>
      </c>
      <c r="G11" s="15">
        <v>21</v>
      </c>
      <c r="H11" s="15">
        <v>26</v>
      </c>
      <c r="I11" s="15">
        <v>30</v>
      </c>
      <c r="J11" s="15">
        <v>23</v>
      </c>
      <c r="K11" s="15">
        <v>15</v>
      </c>
      <c r="L11" s="15">
        <v>16</v>
      </c>
      <c r="M11" s="15">
        <v>13</v>
      </c>
      <c r="N11" s="15">
        <v>11</v>
      </c>
      <c r="O11" s="15">
        <v>10</v>
      </c>
      <c r="P11" s="15">
        <v>11</v>
      </c>
      <c r="Q11" s="15">
        <v>15</v>
      </c>
      <c r="R11" s="15">
        <v>14</v>
      </c>
      <c r="S11" s="15">
        <v>12</v>
      </c>
      <c r="T11" s="15">
        <v>13</v>
      </c>
      <c r="U11" s="16">
        <v>7</v>
      </c>
      <c r="V11" s="16">
        <f>+C11+D11+E11+F11</f>
        <v>100</v>
      </c>
      <c r="W11" s="16">
        <f>+G11+H11+I11+J11</f>
        <v>100</v>
      </c>
      <c r="X11" s="16">
        <f>+K11+L11+M11+N11</f>
        <v>55</v>
      </c>
      <c r="Y11" s="16">
        <f>+O11+P11+Q11+R11</f>
        <v>50</v>
      </c>
    </row>
    <row r="12" spans="2:25" ht="14.25">
      <c r="B12" s="43" t="s">
        <v>93</v>
      </c>
      <c r="C12" s="12">
        <v>86</v>
      </c>
      <c r="D12" s="13">
        <v>84</v>
      </c>
      <c r="E12" s="14">
        <v>57</v>
      </c>
      <c r="F12" s="15">
        <v>76</v>
      </c>
      <c r="G12" s="15">
        <v>123</v>
      </c>
      <c r="H12" s="15">
        <v>113</v>
      </c>
      <c r="I12" s="15">
        <v>79</v>
      </c>
      <c r="J12" s="15">
        <v>79</v>
      </c>
      <c r="K12" s="15">
        <v>80</v>
      </c>
      <c r="L12" s="15">
        <v>62</v>
      </c>
      <c r="M12" s="15">
        <v>48</v>
      </c>
      <c r="N12" s="15">
        <v>61</v>
      </c>
      <c r="O12" s="15">
        <v>45</v>
      </c>
      <c r="P12" s="15">
        <v>48</v>
      </c>
      <c r="Q12" s="15">
        <v>41</v>
      </c>
      <c r="R12" s="15">
        <v>36</v>
      </c>
      <c r="S12" s="15">
        <v>50</v>
      </c>
      <c r="T12" s="15">
        <v>45</v>
      </c>
      <c r="U12" s="16">
        <v>26</v>
      </c>
      <c r="V12" s="16">
        <f>+C12+D12+E12+F12</f>
        <v>303</v>
      </c>
      <c r="W12" s="16">
        <f>+G12+H12+I12+J12</f>
        <v>394</v>
      </c>
      <c r="X12" s="16">
        <f>+K12+L12+M12+N12</f>
        <v>251</v>
      </c>
      <c r="Y12" s="16">
        <f>+O12+P12+Q12+R12</f>
        <v>170</v>
      </c>
    </row>
    <row r="13" spans="2:25" ht="14.25">
      <c r="B13" s="43" t="s">
        <v>89</v>
      </c>
      <c r="C13" s="17">
        <v>87</v>
      </c>
      <c r="D13" s="18">
        <v>68</v>
      </c>
      <c r="E13" s="19">
        <v>51</v>
      </c>
      <c r="F13" s="20">
        <v>57</v>
      </c>
      <c r="G13" s="20">
        <v>82</v>
      </c>
      <c r="H13" s="20">
        <v>70</v>
      </c>
      <c r="I13" s="20">
        <v>77</v>
      </c>
      <c r="J13" s="20">
        <v>66</v>
      </c>
      <c r="K13" s="20">
        <v>65</v>
      </c>
      <c r="L13" s="20">
        <v>52</v>
      </c>
      <c r="M13" s="20">
        <v>36</v>
      </c>
      <c r="N13" s="20">
        <v>52</v>
      </c>
      <c r="O13" s="20">
        <v>46</v>
      </c>
      <c r="P13" s="20">
        <v>29</v>
      </c>
      <c r="Q13" s="20">
        <v>22</v>
      </c>
      <c r="R13" s="20">
        <v>66</v>
      </c>
      <c r="S13" s="20">
        <v>17</v>
      </c>
      <c r="T13" s="20">
        <v>28</v>
      </c>
      <c r="U13" s="21">
        <v>14</v>
      </c>
      <c r="V13" s="21">
        <f>+C13+D13+E13+F13</f>
        <v>263</v>
      </c>
      <c r="W13" s="21">
        <f>+G13+H13+I13+J13</f>
        <v>295</v>
      </c>
      <c r="X13" s="21">
        <f>+K13+L13+M13+N13</f>
        <v>205</v>
      </c>
      <c r="Y13" s="21">
        <f>+O13+P13+Q13+R13</f>
        <v>163</v>
      </c>
    </row>
    <row r="14" spans="2:25" ht="14.25">
      <c r="B14" s="43" t="s">
        <v>67</v>
      </c>
      <c r="C14" s="12">
        <v>444</v>
      </c>
      <c r="D14" s="13">
        <v>430</v>
      </c>
      <c r="E14" s="14">
        <v>323</v>
      </c>
      <c r="F14" s="15">
        <v>526</v>
      </c>
      <c r="G14" s="15">
        <v>491</v>
      </c>
      <c r="H14" s="15">
        <v>450</v>
      </c>
      <c r="I14" s="15">
        <v>366</v>
      </c>
      <c r="J14" s="15">
        <v>378</v>
      </c>
      <c r="K14" s="15">
        <v>358</v>
      </c>
      <c r="L14" s="15">
        <v>327</v>
      </c>
      <c r="M14" s="15">
        <v>257</v>
      </c>
      <c r="N14" s="15">
        <v>297</v>
      </c>
      <c r="O14" s="15">
        <v>237</v>
      </c>
      <c r="P14" s="15">
        <v>259</v>
      </c>
      <c r="Q14" s="15">
        <v>188</v>
      </c>
      <c r="R14" s="15">
        <v>202</v>
      </c>
      <c r="S14" s="15">
        <v>179</v>
      </c>
      <c r="T14" s="15">
        <v>178</v>
      </c>
      <c r="U14" s="16">
        <v>188</v>
      </c>
      <c r="V14" s="16">
        <f>+C14+D14+E14+F14</f>
        <v>1723</v>
      </c>
      <c r="W14" s="16">
        <f>+G14+H14+I14+J14</f>
        <v>1685</v>
      </c>
      <c r="X14" s="16">
        <f>+K14+L14+M14+N14</f>
        <v>1239</v>
      </c>
      <c r="Y14" s="16">
        <f>+O14+P14+Q14+R14</f>
        <v>886</v>
      </c>
    </row>
    <row r="15" spans="2:25" ht="14.25">
      <c r="B15" s="43" t="s">
        <v>88</v>
      </c>
      <c r="C15" s="12">
        <v>268</v>
      </c>
      <c r="D15" s="13">
        <v>306</v>
      </c>
      <c r="E15" s="14">
        <v>169</v>
      </c>
      <c r="F15" s="15">
        <v>307</v>
      </c>
      <c r="G15" s="15">
        <v>282</v>
      </c>
      <c r="H15" s="15">
        <v>267</v>
      </c>
      <c r="I15" s="15">
        <v>169</v>
      </c>
      <c r="J15" s="15">
        <v>238</v>
      </c>
      <c r="K15" s="15">
        <v>187</v>
      </c>
      <c r="L15" s="15">
        <v>186</v>
      </c>
      <c r="M15" s="15">
        <v>144</v>
      </c>
      <c r="N15" s="15">
        <v>125</v>
      </c>
      <c r="O15" s="15">
        <v>180</v>
      </c>
      <c r="P15" s="15">
        <v>131</v>
      </c>
      <c r="Q15" s="15">
        <v>137</v>
      </c>
      <c r="R15" s="15">
        <v>149</v>
      </c>
      <c r="S15" s="15">
        <v>137</v>
      </c>
      <c r="T15" s="15">
        <v>123</v>
      </c>
      <c r="U15" s="16">
        <v>96</v>
      </c>
      <c r="V15" s="16">
        <f>+C15+D15+E15+F15</f>
        <v>1050</v>
      </c>
      <c r="W15" s="16">
        <f>+G15+H15+I15+J15</f>
        <v>956</v>
      </c>
      <c r="X15" s="16">
        <f>+K15+L15+M15+N15</f>
        <v>642</v>
      </c>
      <c r="Y15" s="16">
        <f>+O15+P15+Q15+R15</f>
        <v>597</v>
      </c>
    </row>
    <row r="16" spans="2:25" ht="14.25">
      <c r="B16" s="43" t="s">
        <v>63</v>
      </c>
      <c r="C16" s="17">
        <v>24</v>
      </c>
      <c r="D16" s="18">
        <v>20</v>
      </c>
      <c r="E16" s="19">
        <v>15</v>
      </c>
      <c r="F16" s="20">
        <v>26</v>
      </c>
      <c r="G16" s="20">
        <v>34</v>
      </c>
      <c r="H16" s="20">
        <v>24</v>
      </c>
      <c r="I16" s="20">
        <v>26</v>
      </c>
      <c r="J16" s="20">
        <v>28</v>
      </c>
      <c r="K16" s="20">
        <v>16</v>
      </c>
      <c r="L16" s="20">
        <v>16</v>
      </c>
      <c r="M16" s="20">
        <v>13</v>
      </c>
      <c r="N16" s="20">
        <v>14</v>
      </c>
      <c r="O16" s="20">
        <v>11</v>
      </c>
      <c r="P16" s="20">
        <v>15</v>
      </c>
      <c r="Q16" s="20">
        <v>13</v>
      </c>
      <c r="R16" s="20">
        <v>11</v>
      </c>
      <c r="S16" s="20">
        <v>7</v>
      </c>
      <c r="T16" s="20">
        <v>8</v>
      </c>
      <c r="U16" s="21">
        <v>6</v>
      </c>
      <c r="V16" s="21">
        <f>+C16+D16+E16+F16</f>
        <v>85</v>
      </c>
      <c r="W16" s="21">
        <f>+G16+H16+I16+J16</f>
        <v>112</v>
      </c>
      <c r="X16" s="21">
        <f>+K16+L16+M16+N16</f>
        <v>59</v>
      </c>
      <c r="Y16" s="21">
        <f>+O16+P16+Q16+R16</f>
        <v>50</v>
      </c>
    </row>
    <row r="17" spans="2:25" ht="14.25">
      <c r="B17" s="43" t="s">
        <v>11</v>
      </c>
      <c r="C17" s="12">
        <v>127</v>
      </c>
      <c r="D17" s="13">
        <v>139</v>
      </c>
      <c r="E17" s="14">
        <v>97</v>
      </c>
      <c r="F17" s="15">
        <v>128</v>
      </c>
      <c r="G17" s="15">
        <v>124</v>
      </c>
      <c r="H17" s="15">
        <v>164</v>
      </c>
      <c r="I17" s="15">
        <v>120</v>
      </c>
      <c r="J17" s="15">
        <v>103</v>
      </c>
      <c r="K17" s="15">
        <v>111</v>
      </c>
      <c r="L17" s="15">
        <v>116</v>
      </c>
      <c r="M17" s="15">
        <v>103</v>
      </c>
      <c r="N17" s="15">
        <v>90</v>
      </c>
      <c r="O17" s="15">
        <v>98</v>
      </c>
      <c r="P17" s="15">
        <v>69</v>
      </c>
      <c r="Q17" s="15">
        <v>49</v>
      </c>
      <c r="R17" s="15">
        <v>63</v>
      </c>
      <c r="S17" s="15">
        <v>72</v>
      </c>
      <c r="T17" s="15">
        <v>80</v>
      </c>
      <c r="U17" s="16">
        <v>45</v>
      </c>
      <c r="V17" s="16">
        <f>+C17+D17+E17+F17</f>
        <v>491</v>
      </c>
      <c r="W17" s="16">
        <f>+G17+H17+I17+J17</f>
        <v>511</v>
      </c>
      <c r="X17" s="16">
        <f>+K17+L17+M17+N17</f>
        <v>420</v>
      </c>
      <c r="Y17" s="16">
        <f>+O17+P17+Q17+R17</f>
        <v>279</v>
      </c>
    </row>
    <row r="18" spans="2:25" ht="14.25">
      <c r="B18" s="43" t="s">
        <v>13</v>
      </c>
      <c r="C18" s="12">
        <v>202</v>
      </c>
      <c r="D18" s="13">
        <v>288</v>
      </c>
      <c r="E18" s="14">
        <v>163</v>
      </c>
      <c r="F18" s="15">
        <v>302</v>
      </c>
      <c r="G18" s="15">
        <v>313</v>
      </c>
      <c r="H18" s="15">
        <v>315</v>
      </c>
      <c r="I18" s="15">
        <v>259</v>
      </c>
      <c r="J18" s="15">
        <v>351</v>
      </c>
      <c r="K18" s="15">
        <v>285</v>
      </c>
      <c r="L18" s="15">
        <v>236</v>
      </c>
      <c r="M18" s="15">
        <v>181</v>
      </c>
      <c r="N18" s="15">
        <v>272</v>
      </c>
      <c r="O18" s="15">
        <v>198</v>
      </c>
      <c r="P18" s="15">
        <v>210</v>
      </c>
      <c r="Q18" s="15">
        <v>112</v>
      </c>
      <c r="R18" s="15">
        <v>162</v>
      </c>
      <c r="S18" s="15">
        <v>112</v>
      </c>
      <c r="T18" s="15">
        <v>132</v>
      </c>
      <c r="U18" s="16">
        <v>154</v>
      </c>
      <c r="V18" s="16">
        <f>+C18+D18+E18+F18</f>
        <v>955</v>
      </c>
      <c r="W18" s="16">
        <f>+G18+H18+I18+J18</f>
        <v>1238</v>
      </c>
      <c r="X18" s="16">
        <f>+K18+L18+M18+N18</f>
        <v>974</v>
      </c>
      <c r="Y18" s="16">
        <f>+O18+P18+Q18+R18</f>
        <v>682</v>
      </c>
    </row>
    <row r="19" spans="2:25" ht="14.25">
      <c r="B19" s="43" t="s">
        <v>14</v>
      </c>
      <c r="C19" s="12">
        <v>56</v>
      </c>
      <c r="D19" s="13">
        <v>93</v>
      </c>
      <c r="E19" s="14">
        <v>43</v>
      </c>
      <c r="F19" s="15">
        <v>91</v>
      </c>
      <c r="G19" s="15">
        <v>68</v>
      </c>
      <c r="H19" s="15">
        <v>38</v>
      </c>
      <c r="I19" s="15">
        <v>56</v>
      </c>
      <c r="J19" s="15">
        <v>70</v>
      </c>
      <c r="K19" s="15">
        <v>65</v>
      </c>
      <c r="L19" s="15">
        <v>33</v>
      </c>
      <c r="M19" s="15">
        <v>27</v>
      </c>
      <c r="N19" s="15">
        <v>51</v>
      </c>
      <c r="O19" s="15">
        <v>37</v>
      </c>
      <c r="P19" s="15">
        <v>43</v>
      </c>
      <c r="Q19" s="15">
        <v>21</v>
      </c>
      <c r="R19" s="15">
        <v>28</v>
      </c>
      <c r="S19" s="15">
        <v>21</v>
      </c>
      <c r="T19" s="15">
        <v>34</v>
      </c>
      <c r="U19" s="16">
        <v>18</v>
      </c>
      <c r="V19" s="16">
        <f>+C19+D19+E19+F19</f>
        <v>283</v>
      </c>
      <c r="W19" s="16">
        <f>+G19+H19+I19+J19</f>
        <v>232</v>
      </c>
      <c r="X19" s="16">
        <f>+K19+L19+M19+N19</f>
        <v>176</v>
      </c>
      <c r="Y19" s="16">
        <f>+O19+P19+Q19+R19</f>
        <v>129</v>
      </c>
    </row>
    <row r="20" spans="2:25" ht="14.25">
      <c r="B20" s="43" t="s">
        <v>15</v>
      </c>
      <c r="C20" s="12">
        <v>30</v>
      </c>
      <c r="D20" s="13">
        <v>27</v>
      </c>
      <c r="E20" s="14">
        <v>32</v>
      </c>
      <c r="F20" s="15">
        <v>35</v>
      </c>
      <c r="G20" s="15">
        <v>36</v>
      </c>
      <c r="H20" s="15">
        <v>43</v>
      </c>
      <c r="I20" s="15">
        <v>33</v>
      </c>
      <c r="J20" s="15">
        <v>33</v>
      </c>
      <c r="K20" s="15">
        <v>31</v>
      </c>
      <c r="L20" s="15">
        <v>18</v>
      </c>
      <c r="M20" s="15">
        <v>19</v>
      </c>
      <c r="N20" s="15">
        <v>28</v>
      </c>
      <c r="O20" s="15">
        <v>16</v>
      </c>
      <c r="P20" s="15">
        <v>29</v>
      </c>
      <c r="Q20" s="15">
        <v>10</v>
      </c>
      <c r="R20" s="15">
        <v>22</v>
      </c>
      <c r="S20" s="15">
        <v>17</v>
      </c>
      <c r="T20" s="15">
        <v>19</v>
      </c>
      <c r="U20" s="16">
        <v>17</v>
      </c>
      <c r="V20" s="16">
        <f>+C20+D20+E20+F20</f>
        <v>124</v>
      </c>
      <c r="W20" s="16">
        <f>+G20+H20+I20+J20</f>
        <v>145</v>
      </c>
      <c r="X20" s="16">
        <f>+K20+L20+M20+N20</f>
        <v>96</v>
      </c>
      <c r="Y20" s="16">
        <f>+O20+P20+Q20+R20</f>
        <v>77</v>
      </c>
    </row>
    <row r="21" spans="2:25" ht="14.25">
      <c r="B21" s="43" t="s">
        <v>90</v>
      </c>
      <c r="C21" s="12">
        <v>91</v>
      </c>
      <c r="D21" s="13">
        <v>96</v>
      </c>
      <c r="E21" s="14">
        <v>109</v>
      </c>
      <c r="F21" s="15">
        <v>126</v>
      </c>
      <c r="G21" s="15">
        <v>143</v>
      </c>
      <c r="H21" s="15">
        <v>126</v>
      </c>
      <c r="I21" s="15">
        <v>103</v>
      </c>
      <c r="J21" s="15">
        <v>118</v>
      </c>
      <c r="K21" s="15">
        <v>94</v>
      </c>
      <c r="L21" s="15">
        <v>86</v>
      </c>
      <c r="M21" s="15">
        <v>56</v>
      </c>
      <c r="N21" s="15">
        <v>113</v>
      </c>
      <c r="O21" s="15">
        <v>77</v>
      </c>
      <c r="P21" s="15">
        <v>56</v>
      </c>
      <c r="Q21" s="15">
        <v>50</v>
      </c>
      <c r="R21" s="15">
        <v>53</v>
      </c>
      <c r="S21" s="15">
        <v>56</v>
      </c>
      <c r="T21" s="15">
        <v>61</v>
      </c>
      <c r="U21" s="16">
        <v>40</v>
      </c>
      <c r="V21" s="16">
        <f>+C21+D21+E21+F21</f>
        <v>422</v>
      </c>
      <c r="W21" s="16">
        <f>+G21+H21+I21+J21</f>
        <v>490</v>
      </c>
      <c r="X21" s="16">
        <f>+K21+L21+M21+N21</f>
        <v>349</v>
      </c>
      <c r="Y21" s="16">
        <f>+O21+P21+Q21+R21</f>
        <v>236</v>
      </c>
    </row>
    <row r="22" spans="2:25" ht="15" thickBot="1">
      <c r="B22" s="44" t="s">
        <v>12</v>
      </c>
      <c r="C22" s="22">
        <v>21</v>
      </c>
      <c r="D22" s="23">
        <v>14</v>
      </c>
      <c r="E22" s="23">
        <v>9</v>
      </c>
      <c r="F22" s="24">
        <v>15</v>
      </c>
      <c r="G22" s="24">
        <v>22</v>
      </c>
      <c r="H22" s="24">
        <v>21</v>
      </c>
      <c r="I22" s="24">
        <v>17</v>
      </c>
      <c r="J22" s="24">
        <v>17</v>
      </c>
      <c r="K22" s="24">
        <v>18</v>
      </c>
      <c r="L22" s="24">
        <v>15</v>
      </c>
      <c r="M22" s="24">
        <v>6</v>
      </c>
      <c r="N22" s="24">
        <v>14</v>
      </c>
      <c r="O22" s="24">
        <v>6</v>
      </c>
      <c r="P22" s="24">
        <v>7</v>
      </c>
      <c r="Q22" s="24">
        <v>4</v>
      </c>
      <c r="R22" s="24">
        <v>6</v>
      </c>
      <c r="S22" s="24">
        <v>3</v>
      </c>
      <c r="T22" s="24">
        <v>6</v>
      </c>
      <c r="U22" s="25">
        <v>3</v>
      </c>
      <c r="V22" s="25">
        <f>+C22+D22+E22+F22</f>
        <v>59</v>
      </c>
      <c r="W22" s="25">
        <f>+G22+H22+I22+J22</f>
        <v>77</v>
      </c>
      <c r="X22" s="25">
        <f>+K22+L22+M22+N22</f>
        <v>53</v>
      </c>
      <c r="Y22" s="25">
        <f>+O22+P22+Q22+R22</f>
        <v>23</v>
      </c>
    </row>
    <row r="23" spans="2:25" ht="15" thickBot="1">
      <c r="B23" s="45" t="s">
        <v>65</v>
      </c>
      <c r="C23" s="26">
        <v>1873</v>
      </c>
      <c r="D23" s="26">
        <v>2024</v>
      </c>
      <c r="E23" s="26">
        <v>1393</v>
      </c>
      <c r="F23" s="26">
        <f aca="true" t="shared" si="0" ref="F23:K23">SUM(F6:F22)</f>
        <v>2251</v>
      </c>
      <c r="G23" s="26">
        <f t="shared" si="0"/>
        <v>2504</v>
      </c>
      <c r="H23" s="26">
        <f t="shared" si="0"/>
        <v>2113</v>
      </c>
      <c r="I23" s="26">
        <f t="shared" si="0"/>
        <v>1688</v>
      </c>
      <c r="J23" s="26">
        <f t="shared" si="0"/>
        <v>1894</v>
      </c>
      <c r="K23" s="26">
        <f t="shared" si="0"/>
        <v>1699</v>
      </c>
      <c r="L23" s="26">
        <f aca="true" t="shared" si="1" ref="L23:Q23">SUM(L6:L22)</f>
        <v>1533</v>
      </c>
      <c r="M23" s="26">
        <f t="shared" si="1"/>
        <v>1141</v>
      </c>
      <c r="N23" s="26">
        <f t="shared" si="1"/>
        <v>1451</v>
      </c>
      <c r="O23" s="26">
        <f t="shared" si="1"/>
        <v>1253</v>
      </c>
      <c r="P23" s="26">
        <f t="shared" si="1"/>
        <v>1166</v>
      </c>
      <c r="Q23" s="26">
        <f t="shared" si="1"/>
        <v>892</v>
      </c>
      <c r="R23" s="26">
        <f>SUM(R6:R22)</f>
        <v>1083</v>
      </c>
      <c r="S23" s="26">
        <f>SUM(S6:S22)</f>
        <v>894</v>
      </c>
      <c r="T23" s="26">
        <f>SUM(T6:T22)</f>
        <v>943</v>
      </c>
      <c r="U23" s="26">
        <f>SUM(U6:U22)</f>
        <v>761</v>
      </c>
      <c r="V23" s="26">
        <f>+C23+D23+E23+F23</f>
        <v>7541</v>
      </c>
      <c r="W23" s="26">
        <f>+G23+H23+I23+J23</f>
        <v>8199</v>
      </c>
      <c r="X23" s="26">
        <f>+K23+L23+M23+N23</f>
        <v>5824</v>
      </c>
      <c r="Y23" s="26">
        <f>+O23+P23+Q23+R23</f>
        <v>4394</v>
      </c>
    </row>
    <row r="25" spans="2:5" ht="30" customHeight="1">
      <c r="B25" s="254" t="s">
        <v>162</v>
      </c>
      <c r="C25" s="254"/>
      <c r="D25" s="254"/>
      <c r="E25" s="254"/>
    </row>
    <row r="26" ht="13.5" thickBot="1"/>
    <row r="27" spans="3:20" ht="39" thickBot="1">
      <c r="C27" s="27" t="s">
        <v>163</v>
      </c>
      <c r="D27" s="27" t="s">
        <v>167</v>
      </c>
      <c r="E27" s="27" t="s">
        <v>169</v>
      </c>
      <c r="F27" s="27" t="s">
        <v>172</v>
      </c>
      <c r="G27" s="27" t="s">
        <v>176</v>
      </c>
      <c r="H27" s="27" t="s">
        <v>178</v>
      </c>
      <c r="I27" s="27" t="s">
        <v>194</v>
      </c>
      <c r="J27" s="27" t="s">
        <v>199</v>
      </c>
      <c r="K27" s="27" t="s">
        <v>202</v>
      </c>
      <c r="L27" s="27" t="s">
        <v>205</v>
      </c>
      <c r="M27" s="27" t="s">
        <v>208</v>
      </c>
      <c r="N27" s="27" t="s">
        <v>213</v>
      </c>
      <c r="O27" s="27" t="s">
        <v>216</v>
      </c>
      <c r="P27" s="27" t="s">
        <v>219</v>
      </c>
      <c r="Q27" s="27" t="s">
        <v>225</v>
      </c>
      <c r="R27" s="27" t="s">
        <v>173</v>
      </c>
      <c r="S27" s="27" t="s">
        <v>198</v>
      </c>
      <c r="T27" s="27" t="s">
        <v>212</v>
      </c>
    </row>
    <row r="28" spans="2:20" ht="14.25">
      <c r="B28" s="6" t="s">
        <v>91</v>
      </c>
      <c r="C28" s="30">
        <f>+(G6-C6)/C6</f>
        <v>0</v>
      </c>
      <c r="D28" s="31">
        <f>+(H6-D6)/D6</f>
        <v>-0.0821917808219178</v>
      </c>
      <c r="E28" s="31">
        <f>+(I6-E6)/E6</f>
        <v>0.2328767123287671</v>
      </c>
      <c r="F28" s="31">
        <f>+(J6-F6)/F6</f>
        <v>-0.19548872180451127</v>
      </c>
      <c r="G28" s="31">
        <f>+(K6-G6)/G6</f>
        <v>-0.07964601769911504</v>
      </c>
      <c r="H28" s="31">
        <f>+(L6-H6)/H6</f>
        <v>-0.05970149253731343</v>
      </c>
      <c r="I28" s="31">
        <f>+(M6-I6)/I6</f>
        <v>-0.2777777777777778</v>
      </c>
      <c r="J28" s="31">
        <f>+(N6-J6)/J6</f>
        <v>-0.18691588785046728</v>
      </c>
      <c r="K28" s="31">
        <f>+(O6-K6)/K6</f>
        <v>-0.3173076923076923</v>
      </c>
      <c r="L28" s="31">
        <f>+(P6-L6)/L6</f>
        <v>-0.2698412698412698</v>
      </c>
      <c r="M28" s="31">
        <f>+(Q6-M6)/M6</f>
        <v>-0.06153846153846154</v>
      </c>
      <c r="N28" s="31">
        <f>+(R6-N6)/N6</f>
        <v>-0.19540229885057472</v>
      </c>
      <c r="O28" s="31">
        <f>+(S6-O6)/O6</f>
        <v>-0.2535211267605634</v>
      </c>
      <c r="P28" s="31">
        <f>+(T6-P6)/P6</f>
        <v>-0.13043478260869565</v>
      </c>
      <c r="Q28" s="31">
        <f>+(U6-Q6)/Q6</f>
        <v>-0.2459016393442623</v>
      </c>
      <c r="R28" s="32">
        <f>+(W6-V6)/V6</f>
        <v>-0.042007001166861145</v>
      </c>
      <c r="S28" s="32">
        <f>+(X6-W6)/W6</f>
        <v>-0.146163215590743</v>
      </c>
      <c r="T28" s="32">
        <f>+(Y6-X6)/X6</f>
        <v>-0.2268188302425107</v>
      </c>
    </row>
    <row r="29" spans="2:20" ht="14.25">
      <c r="B29" s="7" t="s">
        <v>92</v>
      </c>
      <c r="C29" s="33">
        <f aca="true" t="shared" si="2" ref="C29:C45">+(G7-C7)/C7</f>
        <v>0.36619718309859156</v>
      </c>
      <c r="D29" s="34">
        <f aca="true" t="shared" si="3" ref="D29:D45">+(H7-D7)/D7</f>
        <v>-0.05714285714285714</v>
      </c>
      <c r="E29" s="34">
        <f aca="true" t="shared" si="4" ref="E29:E45">+(I7-E7)/E7</f>
        <v>0.2765957446808511</v>
      </c>
      <c r="F29" s="34">
        <f aca="true" t="shared" si="5" ref="F29:F45">+(J7-F7)/F7</f>
        <v>-0.47126436781609193</v>
      </c>
      <c r="G29" s="34">
        <f aca="true" t="shared" si="6" ref="G29:G45">+(K7-G7)/G7</f>
        <v>-0.4845360824742268</v>
      </c>
      <c r="H29" s="34">
        <f aca="true" t="shared" si="7" ref="H29:H45">+(L7-H7)/H7</f>
        <v>-0.42424242424242425</v>
      </c>
      <c r="I29" s="34">
        <f aca="true" t="shared" si="8" ref="I29:I43">+(M7-I7)/I7</f>
        <v>-0.25</v>
      </c>
      <c r="J29" s="34">
        <f aca="true" t="shared" si="9" ref="J29:J45">+(N7-J7)/J7</f>
        <v>0.2826086956521739</v>
      </c>
      <c r="K29" s="34">
        <f aca="true" t="shared" si="10" ref="K29:K43">+(O7-K7)/K7</f>
        <v>-0.08</v>
      </c>
      <c r="L29" s="34">
        <f aca="true" t="shared" si="11" ref="L29:L45">+(P7-L7)/L7</f>
        <v>0.21052631578947367</v>
      </c>
      <c r="M29" s="34">
        <f aca="true" t="shared" si="12" ref="M29:M43">+(Q7-M7)/M7</f>
        <v>-0.3111111111111111</v>
      </c>
      <c r="N29" s="34">
        <f aca="true" t="shared" si="13" ref="N29:N45">+(R7-N7)/N7</f>
        <v>-0.5084745762711864</v>
      </c>
      <c r="O29" s="34">
        <f aca="true" t="shared" si="14" ref="O29:O43">+(S7-O7)/O7</f>
        <v>-0.34782608695652173</v>
      </c>
      <c r="P29" s="34">
        <f aca="true" t="shared" si="15" ref="P29:Q45">+(T7-P7)/P7</f>
        <v>-0.4782608695652174</v>
      </c>
      <c r="Q29" s="34">
        <f>+(U7-Q7)/Q7</f>
        <v>-0.6129032258064516</v>
      </c>
      <c r="R29" s="35">
        <f aca="true" t="shared" si="16" ref="R29:R45">+(W7-V7)/V7</f>
        <v>-0.02181818181818182</v>
      </c>
      <c r="S29" s="35">
        <f aca="true" t="shared" si="17" ref="S29:S45">+(X7-W7)/W7</f>
        <v>-0.2862453531598513</v>
      </c>
      <c r="T29" s="35">
        <f aca="true" t="shared" si="18" ref="T29:T45">+(Y7-X7)/X7</f>
        <v>-0.20833333333333334</v>
      </c>
    </row>
    <row r="30" spans="2:20" ht="14.25">
      <c r="B30" s="7" t="s">
        <v>8</v>
      </c>
      <c r="C30" s="33">
        <f t="shared" si="2"/>
        <v>0.22448979591836735</v>
      </c>
      <c r="D30" s="34">
        <f t="shared" si="3"/>
        <v>0.7</v>
      </c>
      <c r="E30" s="34">
        <f t="shared" si="4"/>
        <v>1.5</v>
      </c>
      <c r="F30" s="34">
        <f t="shared" si="5"/>
        <v>-0.38095238095238093</v>
      </c>
      <c r="G30" s="34">
        <f t="shared" si="6"/>
        <v>-0.55</v>
      </c>
      <c r="H30" s="34">
        <f t="shared" si="7"/>
        <v>-0.1568627450980392</v>
      </c>
      <c r="I30" s="34">
        <f t="shared" si="8"/>
        <v>-0.15</v>
      </c>
      <c r="J30" s="34">
        <f t="shared" si="9"/>
        <v>-0.46153846153846156</v>
      </c>
      <c r="K30" s="34">
        <f t="shared" si="10"/>
        <v>-0.1111111111111111</v>
      </c>
      <c r="L30" s="34">
        <f t="shared" si="11"/>
        <v>-0.6744186046511628</v>
      </c>
      <c r="M30" s="34">
        <f t="shared" si="12"/>
        <v>-0.058823529411764705</v>
      </c>
      <c r="N30" s="34">
        <f t="shared" si="13"/>
        <v>0.2857142857142857</v>
      </c>
      <c r="O30" s="34">
        <f t="shared" si="14"/>
        <v>-0.4583333333333333</v>
      </c>
      <c r="P30" s="34">
        <f t="shared" si="15"/>
        <v>0.21428571428571427</v>
      </c>
      <c r="Q30" s="34">
        <f>+(U8-Q8)/Q8</f>
        <v>-0.84375</v>
      </c>
      <c r="R30" s="35">
        <f t="shared" si="16"/>
        <v>0.20253164556962025</v>
      </c>
      <c r="S30" s="35">
        <f t="shared" si="17"/>
        <v>-0.34210526315789475</v>
      </c>
      <c r="T30" s="35">
        <f t="shared" si="18"/>
        <v>-0.224</v>
      </c>
    </row>
    <row r="31" spans="2:20" ht="14.25">
      <c r="B31" s="7" t="s">
        <v>87</v>
      </c>
      <c r="C31" s="33">
        <f t="shared" si="2"/>
        <v>8.848484848484848</v>
      </c>
      <c r="D31" s="34">
        <f t="shared" si="3"/>
        <v>-0.1896551724137931</v>
      </c>
      <c r="E31" s="34">
        <f t="shared" si="4"/>
        <v>-0.2894736842105263</v>
      </c>
      <c r="F31" s="34">
        <f t="shared" si="5"/>
        <v>-0.2962962962962963</v>
      </c>
      <c r="G31" s="34">
        <f t="shared" si="6"/>
        <v>-0.8892307692307693</v>
      </c>
      <c r="H31" s="34">
        <f t="shared" si="7"/>
        <v>0.1276595744680851</v>
      </c>
      <c r="I31" s="34">
        <f t="shared" si="8"/>
        <v>-0.4444444444444444</v>
      </c>
      <c r="J31" s="34">
        <f t="shared" si="9"/>
        <v>-0.2631578947368421</v>
      </c>
      <c r="K31" s="34">
        <f t="shared" si="10"/>
        <v>0.1388888888888889</v>
      </c>
      <c r="L31" s="34">
        <f t="shared" si="11"/>
        <v>-0.37735849056603776</v>
      </c>
      <c r="M31" s="34">
        <f t="shared" si="12"/>
        <v>0.6</v>
      </c>
      <c r="N31" s="34">
        <f t="shared" si="13"/>
        <v>0.25</v>
      </c>
      <c r="O31" s="34">
        <f t="shared" si="14"/>
        <v>-0.3170731707317073</v>
      </c>
      <c r="P31" s="34">
        <f t="shared" si="15"/>
        <v>-0.030303030303030304</v>
      </c>
      <c r="Q31" s="34">
        <f>+(U9-Q9)/Q9</f>
        <v>-0.125</v>
      </c>
      <c r="R31" s="35">
        <f t="shared" si="16"/>
        <v>1.3879781420765027</v>
      </c>
      <c r="S31" s="35">
        <f t="shared" si="17"/>
        <v>-0.6979405034324943</v>
      </c>
      <c r="T31" s="35">
        <f t="shared" si="18"/>
        <v>0.007575757575757576</v>
      </c>
    </row>
    <row r="32" spans="2:20" ht="14.25">
      <c r="B32" s="7" t="s">
        <v>9</v>
      </c>
      <c r="C32" s="33">
        <f t="shared" si="2"/>
        <v>0.46153846153846156</v>
      </c>
      <c r="D32" s="34">
        <f t="shared" si="3"/>
        <v>0.82</v>
      </c>
      <c r="E32" s="34">
        <f t="shared" si="4"/>
        <v>-0.11538461538461539</v>
      </c>
      <c r="F32" s="34">
        <f t="shared" si="5"/>
        <v>-0.2318840579710145</v>
      </c>
      <c r="G32" s="34">
        <f t="shared" si="6"/>
        <v>-0.07017543859649122</v>
      </c>
      <c r="H32" s="34">
        <f t="shared" si="7"/>
        <v>-0.4835164835164835</v>
      </c>
      <c r="I32" s="34">
        <f t="shared" si="8"/>
        <v>-0.6956521739130435</v>
      </c>
      <c r="J32" s="34">
        <f t="shared" si="9"/>
        <v>-0.22641509433962265</v>
      </c>
      <c r="K32" s="34">
        <f t="shared" si="10"/>
        <v>-0.2641509433962264</v>
      </c>
      <c r="L32" s="34">
        <f t="shared" si="11"/>
        <v>-0.40425531914893614</v>
      </c>
      <c r="M32" s="34">
        <f t="shared" si="12"/>
        <v>0.5</v>
      </c>
      <c r="N32" s="34">
        <f t="shared" si="13"/>
        <v>-0.024390243902439025</v>
      </c>
      <c r="O32" s="34">
        <f t="shared" si="14"/>
        <v>-0.1282051282051282</v>
      </c>
      <c r="P32" s="34">
        <f t="shared" si="15"/>
        <v>-0.17857142857142858</v>
      </c>
      <c r="Q32" s="34">
        <f>+(U10-Q10)/Q10</f>
        <v>-0.19047619047619047</v>
      </c>
      <c r="R32" s="35">
        <f t="shared" si="16"/>
        <v>0.1761904761904762</v>
      </c>
      <c r="S32" s="35">
        <f t="shared" si="17"/>
        <v>-0.3724696356275304</v>
      </c>
      <c r="T32" s="35">
        <f t="shared" si="18"/>
        <v>-0.17419354838709677</v>
      </c>
    </row>
    <row r="33" spans="2:20" ht="14.25">
      <c r="B33" s="7" t="s">
        <v>10</v>
      </c>
      <c r="C33" s="33">
        <f t="shared" si="2"/>
        <v>0.10526315789473684</v>
      </c>
      <c r="D33" s="34">
        <f t="shared" si="3"/>
        <v>-0.1875</v>
      </c>
      <c r="E33" s="34">
        <f t="shared" si="4"/>
        <v>0.15384615384615385</v>
      </c>
      <c r="F33" s="34">
        <f t="shared" si="5"/>
        <v>0</v>
      </c>
      <c r="G33" s="34">
        <f t="shared" si="6"/>
        <v>-0.2857142857142857</v>
      </c>
      <c r="H33" s="34">
        <f t="shared" si="7"/>
        <v>-0.38461538461538464</v>
      </c>
      <c r="I33" s="34">
        <f t="shared" si="8"/>
        <v>-0.5666666666666667</v>
      </c>
      <c r="J33" s="34">
        <f t="shared" si="9"/>
        <v>-0.5217391304347826</v>
      </c>
      <c r="K33" s="34">
        <f t="shared" si="10"/>
        <v>-0.3333333333333333</v>
      </c>
      <c r="L33" s="34">
        <f t="shared" si="11"/>
        <v>-0.3125</v>
      </c>
      <c r="M33" s="34">
        <f t="shared" si="12"/>
        <v>0.15384615384615385</v>
      </c>
      <c r="N33" s="34">
        <f t="shared" si="13"/>
        <v>0.2727272727272727</v>
      </c>
      <c r="O33" s="34">
        <f t="shared" si="14"/>
        <v>0.2</v>
      </c>
      <c r="P33" s="34">
        <f t="shared" si="15"/>
        <v>0.18181818181818182</v>
      </c>
      <c r="Q33" s="34">
        <f>+(U11-Q11)/Q11</f>
        <v>-0.5333333333333333</v>
      </c>
      <c r="R33" s="35">
        <f t="shared" si="16"/>
        <v>0</v>
      </c>
      <c r="S33" s="35">
        <f t="shared" si="17"/>
        <v>-0.45</v>
      </c>
      <c r="T33" s="35">
        <f t="shared" si="18"/>
        <v>-0.09090909090909091</v>
      </c>
    </row>
    <row r="34" spans="2:20" ht="14.25">
      <c r="B34" s="7" t="s">
        <v>93</v>
      </c>
      <c r="C34" s="33">
        <f t="shared" si="2"/>
        <v>0.43023255813953487</v>
      </c>
      <c r="D34" s="34">
        <f t="shared" si="3"/>
        <v>0.34523809523809523</v>
      </c>
      <c r="E34" s="34">
        <f t="shared" si="4"/>
        <v>0.38596491228070173</v>
      </c>
      <c r="F34" s="34">
        <f t="shared" si="5"/>
        <v>0.039473684210526314</v>
      </c>
      <c r="G34" s="34">
        <f t="shared" si="6"/>
        <v>-0.34959349593495936</v>
      </c>
      <c r="H34" s="34">
        <f t="shared" si="7"/>
        <v>-0.45132743362831856</v>
      </c>
      <c r="I34" s="34">
        <f t="shared" si="8"/>
        <v>-0.3924050632911392</v>
      </c>
      <c r="J34" s="34">
        <f t="shared" si="9"/>
        <v>-0.22784810126582278</v>
      </c>
      <c r="K34" s="34">
        <f t="shared" si="10"/>
        <v>-0.4375</v>
      </c>
      <c r="L34" s="34">
        <f t="shared" si="11"/>
        <v>-0.22580645161290322</v>
      </c>
      <c r="M34" s="34">
        <f t="shared" si="12"/>
        <v>-0.14583333333333334</v>
      </c>
      <c r="N34" s="34">
        <f t="shared" si="13"/>
        <v>-0.4098360655737705</v>
      </c>
      <c r="O34" s="34">
        <f t="shared" si="14"/>
        <v>0.1111111111111111</v>
      </c>
      <c r="P34" s="34">
        <f t="shared" si="15"/>
        <v>-0.0625</v>
      </c>
      <c r="Q34" s="34">
        <f>+(U12-Q12)/Q12</f>
        <v>-0.36585365853658536</v>
      </c>
      <c r="R34" s="35">
        <f t="shared" si="16"/>
        <v>0.30033003300330036</v>
      </c>
      <c r="S34" s="35">
        <f t="shared" si="17"/>
        <v>-0.3629441624365482</v>
      </c>
      <c r="T34" s="35">
        <f t="shared" si="18"/>
        <v>-0.32270916334661354</v>
      </c>
    </row>
    <row r="35" spans="2:20" ht="14.25">
      <c r="B35" s="7" t="s">
        <v>89</v>
      </c>
      <c r="C35" s="33">
        <f t="shared" si="2"/>
        <v>-0.05747126436781609</v>
      </c>
      <c r="D35" s="34">
        <f t="shared" si="3"/>
        <v>0.029411764705882353</v>
      </c>
      <c r="E35" s="34">
        <f t="shared" si="4"/>
        <v>0.5098039215686274</v>
      </c>
      <c r="F35" s="34">
        <f t="shared" si="5"/>
        <v>0.15789473684210525</v>
      </c>
      <c r="G35" s="34">
        <f t="shared" si="6"/>
        <v>-0.2073170731707317</v>
      </c>
      <c r="H35" s="34">
        <f t="shared" si="7"/>
        <v>-0.2571428571428571</v>
      </c>
      <c r="I35" s="34">
        <f t="shared" si="8"/>
        <v>-0.5324675324675324</v>
      </c>
      <c r="J35" s="34">
        <f t="shared" si="9"/>
        <v>-0.21212121212121213</v>
      </c>
      <c r="K35" s="34">
        <f t="shared" si="10"/>
        <v>-0.2923076923076923</v>
      </c>
      <c r="L35" s="34">
        <f t="shared" si="11"/>
        <v>-0.4423076923076923</v>
      </c>
      <c r="M35" s="34">
        <f t="shared" si="12"/>
        <v>-0.3888888888888889</v>
      </c>
      <c r="N35" s="34">
        <f t="shared" si="13"/>
        <v>0.2692307692307692</v>
      </c>
      <c r="O35" s="34">
        <f t="shared" si="14"/>
        <v>-0.6304347826086957</v>
      </c>
      <c r="P35" s="34">
        <f t="shared" si="15"/>
        <v>-0.034482758620689655</v>
      </c>
      <c r="Q35" s="34">
        <f>+(U13-Q13)/Q13</f>
        <v>-0.36363636363636365</v>
      </c>
      <c r="R35" s="35">
        <f t="shared" si="16"/>
        <v>0.12167300380228137</v>
      </c>
      <c r="S35" s="35">
        <f t="shared" si="17"/>
        <v>-0.3050847457627119</v>
      </c>
      <c r="T35" s="35">
        <f t="shared" si="18"/>
        <v>-0.2048780487804878</v>
      </c>
    </row>
    <row r="36" spans="2:20" ht="14.25">
      <c r="B36" s="7" t="s">
        <v>67</v>
      </c>
      <c r="C36" s="33">
        <f t="shared" si="2"/>
        <v>0.10585585585585586</v>
      </c>
      <c r="D36" s="34">
        <f t="shared" si="3"/>
        <v>0.046511627906976744</v>
      </c>
      <c r="E36" s="34">
        <f t="shared" si="4"/>
        <v>0.13312693498452013</v>
      </c>
      <c r="F36" s="34">
        <f t="shared" si="5"/>
        <v>-0.2813688212927757</v>
      </c>
      <c r="G36" s="34">
        <f t="shared" si="6"/>
        <v>-0.2708757637474542</v>
      </c>
      <c r="H36" s="34">
        <f t="shared" si="7"/>
        <v>-0.2733333333333333</v>
      </c>
      <c r="I36" s="34">
        <f t="shared" si="8"/>
        <v>-0.2978142076502732</v>
      </c>
      <c r="J36" s="34">
        <f t="shared" si="9"/>
        <v>-0.21428571428571427</v>
      </c>
      <c r="K36" s="34">
        <f t="shared" si="10"/>
        <v>-0.33798882681564246</v>
      </c>
      <c r="L36" s="34">
        <f t="shared" si="11"/>
        <v>-0.20795107033639143</v>
      </c>
      <c r="M36" s="34">
        <f t="shared" si="12"/>
        <v>-0.26848249027237353</v>
      </c>
      <c r="N36" s="34">
        <f t="shared" si="13"/>
        <v>-0.31986531986531985</v>
      </c>
      <c r="O36" s="34">
        <f t="shared" si="14"/>
        <v>-0.24472573839662448</v>
      </c>
      <c r="P36" s="34">
        <f t="shared" si="15"/>
        <v>-0.3127413127413127</v>
      </c>
      <c r="Q36" s="34">
        <f>+(U14-Q14)/Q14</f>
        <v>0</v>
      </c>
      <c r="R36" s="35">
        <f t="shared" si="16"/>
        <v>-0.022054556006964595</v>
      </c>
      <c r="S36" s="35">
        <f t="shared" si="17"/>
        <v>-0.26468842729970327</v>
      </c>
      <c r="T36" s="35">
        <f t="shared" si="18"/>
        <v>-0.28490718321226793</v>
      </c>
    </row>
    <row r="37" spans="2:20" ht="14.25">
      <c r="B37" s="7" t="s">
        <v>88</v>
      </c>
      <c r="C37" s="33">
        <f t="shared" si="2"/>
        <v>0.05223880597014925</v>
      </c>
      <c r="D37" s="34">
        <f t="shared" si="3"/>
        <v>-0.12745098039215685</v>
      </c>
      <c r="E37" s="34">
        <f t="shared" si="4"/>
        <v>0</v>
      </c>
      <c r="F37" s="34">
        <f t="shared" si="5"/>
        <v>-0.2247557003257329</v>
      </c>
      <c r="G37" s="34">
        <f t="shared" si="6"/>
        <v>-0.33687943262411346</v>
      </c>
      <c r="H37" s="34">
        <f t="shared" si="7"/>
        <v>-0.30337078651685395</v>
      </c>
      <c r="I37" s="34">
        <f t="shared" si="8"/>
        <v>-0.14792899408284024</v>
      </c>
      <c r="J37" s="34">
        <f t="shared" si="9"/>
        <v>-0.47478991596638653</v>
      </c>
      <c r="K37" s="34">
        <f t="shared" si="10"/>
        <v>-0.0374331550802139</v>
      </c>
      <c r="L37" s="34">
        <f t="shared" si="11"/>
        <v>-0.2956989247311828</v>
      </c>
      <c r="M37" s="34">
        <f t="shared" si="12"/>
        <v>-0.04861111111111111</v>
      </c>
      <c r="N37" s="34">
        <f t="shared" si="13"/>
        <v>0.192</v>
      </c>
      <c r="O37" s="34">
        <f t="shared" si="14"/>
        <v>-0.2388888888888889</v>
      </c>
      <c r="P37" s="34">
        <f t="shared" si="15"/>
        <v>-0.061068702290076333</v>
      </c>
      <c r="Q37" s="34">
        <f>+(U15-Q15)/Q15</f>
        <v>-0.29927007299270075</v>
      </c>
      <c r="R37" s="35">
        <f t="shared" si="16"/>
        <v>-0.08952380952380952</v>
      </c>
      <c r="S37" s="35">
        <f t="shared" si="17"/>
        <v>-0.3284518828451883</v>
      </c>
      <c r="T37" s="35">
        <f t="shared" si="18"/>
        <v>-0.07009345794392523</v>
      </c>
    </row>
    <row r="38" spans="2:20" ht="14.25">
      <c r="B38" s="7" t="s">
        <v>63</v>
      </c>
      <c r="C38" s="33">
        <f t="shared" si="2"/>
        <v>0.4166666666666667</v>
      </c>
      <c r="D38" s="34">
        <f t="shared" si="3"/>
        <v>0.2</v>
      </c>
      <c r="E38" s="34">
        <f t="shared" si="4"/>
        <v>0.7333333333333333</v>
      </c>
      <c r="F38" s="34">
        <f t="shared" si="5"/>
        <v>0.07692307692307693</v>
      </c>
      <c r="G38" s="34">
        <f t="shared" si="6"/>
        <v>-0.5294117647058824</v>
      </c>
      <c r="H38" s="34">
        <f t="shared" si="7"/>
        <v>-0.3333333333333333</v>
      </c>
      <c r="I38" s="34">
        <f t="shared" si="8"/>
        <v>-0.5</v>
      </c>
      <c r="J38" s="34">
        <f t="shared" si="9"/>
        <v>-0.5</v>
      </c>
      <c r="K38" s="34">
        <f t="shared" si="10"/>
        <v>-0.3125</v>
      </c>
      <c r="L38" s="34">
        <f t="shared" si="11"/>
        <v>-0.0625</v>
      </c>
      <c r="M38" s="34">
        <f t="shared" si="12"/>
        <v>0</v>
      </c>
      <c r="N38" s="34">
        <f t="shared" si="13"/>
        <v>-0.21428571428571427</v>
      </c>
      <c r="O38" s="34">
        <f t="shared" si="14"/>
        <v>-0.36363636363636365</v>
      </c>
      <c r="P38" s="34">
        <f t="shared" si="15"/>
        <v>-0.4666666666666667</v>
      </c>
      <c r="Q38" s="34">
        <f>+(U16-Q16)/Q16</f>
        <v>-0.5384615384615384</v>
      </c>
      <c r="R38" s="35">
        <f t="shared" si="16"/>
        <v>0.3176470588235294</v>
      </c>
      <c r="S38" s="35">
        <f t="shared" si="17"/>
        <v>-0.4732142857142857</v>
      </c>
      <c r="T38" s="35">
        <f t="shared" si="18"/>
        <v>-0.15254237288135594</v>
      </c>
    </row>
    <row r="39" spans="2:20" ht="14.25">
      <c r="B39" s="7" t="s">
        <v>11</v>
      </c>
      <c r="C39" s="33">
        <f t="shared" si="2"/>
        <v>-0.023622047244094488</v>
      </c>
      <c r="D39" s="34">
        <f t="shared" si="3"/>
        <v>0.17985611510791366</v>
      </c>
      <c r="E39" s="34">
        <f t="shared" si="4"/>
        <v>0.23711340206185566</v>
      </c>
      <c r="F39" s="34">
        <f t="shared" si="5"/>
        <v>-0.1953125</v>
      </c>
      <c r="G39" s="34">
        <f t="shared" si="6"/>
        <v>-0.10483870967741936</v>
      </c>
      <c r="H39" s="34">
        <f t="shared" si="7"/>
        <v>-0.2926829268292683</v>
      </c>
      <c r="I39" s="34">
        <f t="shared" si="8"/>
        <v>-0.14166666666666666</v>
      </c>
      <c r="J39" s="34">
        <f t="shared" si="9"/>
        <v>-0.1262135922330097</v>
      </c>
      <c r="K39" s="34">
        <f t="shared" si="10"/>
        <v>-0.11711711711711711</v>
      </c>
      <c r="L39" s="34">
        <f t="shared" si="11"/>
        <v>-0.4051724137931034</v>
      </c>
      <c r="M39" s="34">
        <f t="shared" si="12"/>
        <v>-0.5242718446601942</v>
      </c>
      <c r="N39" s="34">
        <f t="shared" si="13"/>
        <v>-0.3</v>
      </c>
      <c r="O39" s="34">
        <f t="shared" si="14"/>
        <v>-0.2653061224489796</v>
      </c>
      <c r="P39" s="34">
        <f t="shared" si="15"/>
        <v>0.15942028985507245</v>
      </c>
      <c r="Q39" s="34">
        <f>+(U17-Q17)/Q17</f>
        <v>-0.08163265306122448</v>
      </c>
      <c r="R39" s="35">
        <f t="shared" si="16"/>
        <v>0.04073319755600815</v>
      </c>
      <c r="S39" s="35">
        <f t="shared" si="17"/>
        <v>-0.1780821917808219</v>
      </c>
      <c r="T39" s="35">
        <f t="shared" si="18"/>
        <v>-0.3357142857142857</v>
      </c>
    </row>
    <row r="40" spans="2:20" ht="14.25">
      <c r="B40" s="7" t="s">
        <v>13</v>
      </c>
      <c r="C40" s="33">
        <f t="shared" si="2"/>
        <v>0.5495049504950495</v>
      </c>
      <c r="D40" s="34">
        <f t="shared" si="3"/>
        <v>0.09375</v>
      </c>
      <c r="E40" s="34">
        <f t="shared" si="4"/>
        <v>0.588957055214724</v>
      </c>
      <c r="F40" s="34">
        <f t="shared" si="5"/>
        <v>0.16225165562913907</v>
      </c>
      <c r="G40" s="34">
        <f t="shared" si="6"/>
        <v>-0.08945686900958466</v>
      </c>
      <c r="H40" s="34">
        <f t="shared" si="7"/>
        <v>-0.2507936507936508</v>
      </c>
      <c r="I40" s="34">
        <f t="shared" si="8"/>
        <v>-0.30115830115830117</v>
      </c>
      <c r="J40" s="34">
        <f t="shared" si="9"/>
        <v>-0.22507122507122507</v>
      </c>
      <c r="K40" s="34">
        <f t="shared" si="10"/>
        <v>-0.30526315789473685</v>
      </c>
      <c r="L40" s="34">
        <f t="shared" si="11"/>
        <v>-0.11016949152542373</v>
      </c>
      <c r="M40" s="34">
        <f t="shared" si="12"/>
        <v>-0.3812154696132597</v>
      </c>
      <c r="N40" s="34">
        <f t="shared" si="13"/>
        <v>-0.40441176470588236</v>
      </c>
      <c r="O40" s="34">
        <f t="shared" si="14"/>
        <v>-0.43434343434343436</v>
      </c>
      <c r="P40" s="34">
        <f t="shared" si="15"/>
        <v>-0.37142857142857144</v>
      </c>
      <c r="Q40" s="34">
        <f>+(U18-Q18)/Q18</f>
        <v>0.375</v>
      </c>
      <c r="R40" s="35">
        <f t="shared" si="16"/>
        <v>0.2963350785340314</v>
      </c>
      <c r="S40" s="35">
        <f t="shared" si="17"/>
        <v>-0.21324717285945072</v>
      </c>
      <c r="T40" s="35">
        <f t="shared" si="18"/>
        <v>-0.2997946611909651</v>
      </c>
    </row>
    <row r="41" spans="2:20" ht="14.25">
      <c r="B41" s="7" t="s">
        <v>14</v>
      </c>
      <c r="C41" s="33">
        <f t="shared" si="2"/>
        <v>0.21428571428571427</v>
      </c>
      <c r="D41" s="34">
        <f t="shared" si="3"/>
        <v>-0.5913978494623656</v>
      </c>
      <c r="E41" s="34">
        <f t="shared" si="4"/>
        <v>0.3023255813953488</v>
      </c>
      <c r="F41" s="34">
        <f t="shared" si="5"/>
        <v>-0.23076923076923078</v>
      </c>
      <c r="G41" s="34">
        <f t="shared" si="6"/>
        <v>-0.04411764705882353</v>
      </c>
      <c r="H41" s="34">
        <f t="shared" si="7"/>
        <v>-0.13157894736842105</v>
      </c>
      <c r="I41" s="34">
        <f t="shared" si="8"/>
        <v>-0.5178571428571429</v>
      </c>
      <c r="J41" s="34">
        <f t="shared" si="9"/>
        <v>-0.2714285714285714</v>
      </c>
      <c r="K41" s="34">
        <f t="shared" si="10"/>
        <v>-0.4307692307692308</v>
      </c>
      <c r="L41" s="34">
        <f t="shared" si="11"/>
        <v>0.30303030303030304</v>
      </c>
      <c r="M41" s="34">
        <f t="shared" si="12"/>
        <v>-0.2222222222222222</v>
      </c>
      <c r="N41" s="34">
        <f t="shared" si="13"/>
        <v>-0.45098039215686275</v>
      </c>
      <c r="O41" s="34">
        <f t="shared" si="14"/>
        <v>-0.43243243243243246</v>
      </c>
      <c r="P41" s="34">
        <f t="shared" si="15"/>
        <v>-0.20930232558139536</v>
      </c>
      <c r="Q41" s="34">
        <f>+(U19-Q19)/Q19</f>
        <v>-0.14285714285714285</v>
      </c>
      <c r="R41" s="35">
        <f t="shared" si="16"/>
        <v>-0.18021201413427562</v>
      </c>
      <c r="S41" s="35">
        <f t="shared" si="17"/>
        <v>-0.2413793103448276</v>
      </c>
      <c r="T41" s="35">
        <f t="shared" si="18"/>
        <v>-0.26704545454545453</v>
      </c>
    </row>
    <row r="42" spans="2:20" ht="14.25">
      <c r="B42" s="7" t="s">
        <v>15</v>
      </c>
      <c r="C42" s="33">
        <f t="shared" si="2"/>
        <v>0.2</v>
      </c>
      <c r="D42" s="34">
        <f t="shared" si="3"/>
        <v>0.5925925925925926</v>
      </c>
      <c r="E42" s="34">
        <f t="shared" si="4"/>
        <v>0.03125</v>
      </c>
      <c r="F42" s="34">
        <f t="shared" si="5"/>
        <v>-0.05714285714285714</v>
      </c>
      <c r="G42" s="34">
        <f t="shared" si="6"/>
        <v>-0.1388888888888889</v>
      </c>
      <c r="H42" s="34">
        <f t="shared" si="7"/>
        <v>-0.5813953488372093</v>
      </c>
      <c r="I42" s="34">
        <f t="shared" si="8"/>
        <v>-0.42424242424242425</v>
      </c>
      <c r="J42" s="34">
        <f t="shared" si="9"/>
        <v>-0.15151515151515152</v>
      </c>
      <c r="K42" s="34">
        <f t="shared" si="10"/>
        <v>-0.4838709677419355</v>
      </c>
      <c r="L42" s="34">
        <f t="shared" si="11"/>
        <v>0.6111111111111112</v>
      </c>
      <c r="M42" s="34">
        <f t="shared" si="12"/>
        <v>-0.47368421052631576</v>
      </c>
      <c r="N42" s="34">
        <f t="shared" si="13"/>
        <v>-0.21428571428571427</v>
      </c>
      <c r="O42" s="34">
        <f t="shared" si="14"/>
        <v>0.0625</v>
      </c>
      <c r="P42" s="34">
        <f t="shared" si="15"/>
        <v>-0.3448275862068966</v>
      </c>
      <c r="Q42" s="34">
        <f>+(U20-Q20)/Q20</f>
        <v>0.7</v>
      </c>
      <c r="R42" s="35">
        <f t="shared" si="16"/>
        <v>0.1693548387096774</v>
      </c>
      <c r="S42" s="35">
        <f t="shared" si="17"/>
        <v>-0.33793103448275863</v>
      </c>
      <c r="T42" s="35">
        <f t="shared" si="18"/>
        <v>-0.19791666666666666</v>
      </c>
    </row>
    <row r="43" spans="2:20" ht="14.25">
      <c r="B43" s="7" t="s">
        <v>90</v>
      </c>
      <c r="C43" s="33">
        <f t="shared" si="2"/>
        <v>0.5714285714285714</v>
      </c>
      <c r="D43" s="34">
        <f t="shared" si="3"/>
        <v>0.3125</v>
      </c>
      <c r="E43" s="34">
        <f t="shared" si="4"/>
        <v>-0.05504587155963303</v>
      </c>
      <c r="F43" s="34">
        <f t="shared" si="5"/>
        <v>-0.06349206349206349</v>
      </c>
      <c r="G43" s="34">
        <f t="shared" si="6"/>
        <v>-0.34265734265734266</v>
      </c>
      <c r="H43" s="34">
        <f t="shared" si="7"/>
        <v>-0.31746031746031744</v>
      </c>
      <c r="I43" s="34">
        <f t="shared" si="8"/>
        <v>-0.4563106796116505</v>
      </c>
      <c r="J43" s="34">
        <f t="shared" si="9"/>
        <v>-0.0423728813559322</v>
      </c>
      <c r="K43" s="34">
        <f t="shared" si="10"/>
        <v>-0.18085106382978725</v>
      </c>
      <c r="L43" s="34">
        <f t="shared" si="11"/>
        <v>-0.3488372093023256</v>
      </c>
      <c r="M43" s="34">
        <f t="shared" si="12"/>
        <v>-0.10714285714285714</v>
      </c>
      <c r="N43" s="34">
        <f t="shared" si="13"/>
        <v>-0.5309734513274337</v>
      </c>
      <c r="O43" s="34">
        <f t="shared" si="14"/>
        <v>-0.2727272727272727</v>
      </c>
      <c r="P43" s="34">
        <f t="shared" si="15"/>
        <v>0.08928571428571429</v>
      </c>
      <c r="Q43" s="34">
        <f>+(U21-Q21)/Q21</f>
        <v>-0.2</v>
      </c>
      <c r="R43" s="35">
        <f t="shared" si="16"/>
        <v>0.16113744075829384</v>
      </c>
      <c r="S43" s="35">
        <f t="shared" si="17"/>
        <v>-0.28775510204081634</v>
      </c>
      <c r="T43" s="35">
        <f t="shared" si="18"/>
        <v>-0.3237822349570201</v>
      </c>
    </row>
    <row r="44" spans="2:20" ht="15" thickBot="1">
      <c r="B44" s="28" t="s">
        <v>12</v>
      </c>
      <c r="C44" s="36">
        <f t="shared" si="2"/>
        <v>0.047619047619047616</v>
      </c>
      <c r="D44" s="37">
        <f t="shared" si="3"/>
        <v>0.5</v>
      </c>
      <c r="E44" s="37">
        <f t="shared" si="4"/>
        <v>0.8888888888888888</v>
      </c>
      <c r="F44" s="37">
        <f t="shared" si="5"/>
        <v>0.13333333333333333</v>
      </c>
      <c r="G44" s="37">
        <f t="shared" si="6"/>
        <v>-0.18181818181818182</v>
      </c>
      <c r="H44" s="37">
        <f t="shared" si="7"/>
        <v>-0.2857142857142857</v>
      </c>
      <c r="I44" s="37">
        <f>+(M22-I22)/I22</f>
        <v>-0.6470588235294118</v>
      </c>
      <c r="J44" s="37">
        <f t="shared" si="9"/>
        <v>-0.17647058823529413</v>
      </c>
      <c r="K44" s="37">
        <f>+(O22-K22)/K22</f>
        <v>-0.6666666666666666</v>
      </c>
      <c r="L44" s="37">
        <f t="shared" si="11"/>
        <v>-0.5333333333333333</v>
      </c>
      <c r="M44" s="37">
        <f>+(Q22-M22)/M22</f>
        <v>-0.3333333333333333</v>
      </c>
      <c r="N44" s="37">
        <f t="shared" si="13"/>
        <v>-0.5714285714285714</v>
      </c>
      <c r="O44" s="37">
        <f>+(S22-O22)/O22</f>
        <v>-0.5</v>
      </c>
      <c r="P44" s="37">
        <f t="shared" si="15"/>
        <v>-0.14285714285714285</v>
      </c>
      <c r="Q44" s="37">
        <f t="shared" si="15"/>
        <v>-0.25</v>
      </c>
      <c r="R44" s="38">
        <f t="shared" si="16"/>
        <v>0.3050847457627119</v>
      </c>
      <c r="S44" s="38">
        <f t="shared" si="17"/>
        <v>-0.3116883116883117</v>
      </c>
      <c r="T44" s="38">
        <f t="shared" si="18"/>
        <v>-0.5660377358490566</v>
      </c>
    </row>
    <row r="45" spans="2:20" ht="15" thickBot="1">
      <c r="B45" s="29" t="s">
        <v>65</v>
      </c>
      <c r="C45" s="39">
        <f t="shared" si="2"/>
        <v>0.3368926855312333</v>
      </c>
      <c r="D45" s="39">
        <f t="shared" si="3"/>
        <v>0.04397233201581028</v>
      </c>
      <c r="E45" s="39">
        <f t="shared" si="4"/>
        <v>0.21177315147164394</v>
      </c>
      <c r="F45" s="39">
        <f t="shared" si="5"/>
        <v>-0.15859617947578855</v>
      </c>
      <c r="G45" s="39">
        <f t="shared" si="6"/>
        <v>-0.3214856230031949</v>
      </c>
      <c r="H45" s="39">
        <f t="shared" si="7"/>
        <v>-0.27449124467581637</v>
      </c>
      <c r="I45" s="39">
        <f>+(M23-I23)/I23</f>
        <v>-0.3240521327014218</v>
      </c>
      <c r="J45" s="39">
        <f t="shared" si="9"/>
        <v>-0.23389651531151004</v>
      </c>
      <c r="K45" s="39">
        <f>+(O23-K23)/K23</f>
        <v>-0.2625073572689818</v>
      </c>
      <c r="L45" s="39">
        <f t="shared" si="11"/>
        <v>-0.23939986953685582</v>
      </c>
      <c r="M45" s="39">
        <f>+(Q23-M23)/M23</f>
        <v>-0.2182296231375986</v>
      </c>
      <c r="N45" s="39">
        <f t="shared" si="13"/>
        <v>-0.253618194348725</v>
      </c>
      <c r="O45" s="39">
        <f>+(S23-O23)/O23</f>
        <v>-0.286512370311253</v>
      </c>
      <c r="P45" s="39">
        <f t="shared" si="15"/>
        <v>-0.19125214408233276</v>
      </c>
      <c r="Q45" s="39">
        <f t="shared" si="15"/>
        <v>-0.1468609865470852</v>
      </c>
      <c r="R45" s="39">
        <f t="shared" si="16"/>
        <v>0.08725633205145206</v>
      </c>
      <c r="S45" s="39">
        <f t="shared" si="17"/>
        <v>-0.28966947188681547</v>
      </c>
      <c r="T45" s="39">
        <f t="shared" si="18"/>
        <v>-0.24553571428571427</v>
      </c>
    </row>
  </sheetData>
  <sheetProtection/>
  <mergeCells count="1">
    <mergeCell ref="B25:E25"/>
  </mergeCell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4"/>
  <dimension ref="B2:Y45"/>
  <sheetViews>
    <sheetView zoomScalePageLayoutView="0" workbookViewId="0" topLeftCell="N1">
      <selection activeCell="X38" sqref="X38"/>
    </sheetView>
  </sheetViews>
  <sheetFormatPr defaultColWidth="11.421875" defaultRowHeight="12.75"/>
  <cols>
    <col min="1" max="1" width="11.421875" style="4" customWidth="1"/>
    <col min="2" max="2" width="30.7109375" style="4" customWidth="1"/>
    <col min="3" max="40" width="12.28125" style="4" customWidth="1"/>
    <col min="41" max="16384" width="11.421875" style="4" customWidth="1"/>
  </cols>
  <sheetData>
    <row r="1" ht="12.75"/>
    <row r="2" ht="15">
      <c r="B2" s="2" t="s">
        <v>58</v>
      </c>
    </row>
    <row r="3" spans="2:3" ht="15">
      <c r="B3" s="5" t="s">
        <v>125</v>
      </c>
      <c r="C3" s="3"/>
    </row>
    <row r="4" ht="13.5" thickBot="1"/>
    <row r="5" spans="3:25" ht="39" customHeight="1" thickBot="1">
      <c r="C5" s="40" t="s">
        <v>114</v>
      </c>
      <c r="D5" s="40" t="s">
        <v>144</v>
      </c>
      <c r="E5" s="41" t="s">
        <v>148</v>
      </c>
      <c r="F5" s="41" t="s">
        <v>157</v>
      </c>
      <c r="G5" s="41" t="s">
        <v>160</v>
      </c>
      <c r="H5" s="41" t="s">
        <v>166</v>
      </c>
      <c r="I5" s="41" t="s">
        <v>168</v>
      </c>
      <c r="J5" s="41" t="s">
        <v>170</v>
      </c>
      <c r="K5" s="41" t="s">
        <v>175</v>
      </c>
      <c r="L5" s="41" t="s">
        <v>177</v>
      </c>
      <c r="M5" s="41" t="s">
        <v>192</v>
      </c>
      <c r="N5" s="41" t="s">
        <v>195</v>
      </c>
      <c r="O5" s="41" t="s">
        <v>200</v>
      </c>
      <c r="P5" s="41" t="s">
        <v>203</v>
      </c>
      <c r="Q5" s="41" t="s">
        <v>206</v>
      </c>
      <c r="R5" s="41" t="s">
        <v>209</v>
      </c>
      <c r="S5" s="41" t="s">
        <v>214</v>
      </c>
      <c r="T5" s="41" t="s">
        <v>217</v>
      </c>
      <c r="U5" s="41" t="s">
        <v>223</v>
      </c>
      <c r="V5" s="41" t="s">
        <v>158</v>
      </c>
      <c r="W5" s="41" t="s">
        <v>171</v>
      </c>
      <c r="X5" s="41" t="s">
        <v>196</v>
      </c>
      <c r="Y5" s="41" t="s">
        <v>210</v>
      </c>
    </row>
    <row r="6" spans="2:25" ht="14.25">
      <c r="B6" s="42" t="s">
        <v>91</v>
      </c>
      <c r="C6" s="8">
        <v>18</v>
      </c>
      <c r="D6" s="10">
        <v>8</v>
      </c>
      <c r="E6" s="9">
        <v>16</v>
      </c>
      <c r="F6" s="9">
        <v>12</v>
      </c>
      <c r="G6" s="9">
        <v>13</v>
      </c>
      <c r="H6" s="9">
        <v>25</v>
      </c>
      <c r="I6" s="9">
        <v>14</v>
      </c>
      <c r="J6" s="9">
        <v>28</v>
      </c>
      <c r="K6" s="9">
        <v>17</v>
      </c>
      <c r="L6" s="9">
        <v>11</v>
      </c>
      <c r="M6" s="9">
        <v>10</v>
      </c>
      <c r="N6" s="9">
        <v>11</v>
      </c>
      <c r="O6" s="9">
        <v>14</v>
      </c>
      <c r="P6" s="9">
        <v>10</v>
      </c>
      <c r="Q6" s="9">
        <v>23</v>
      </c>
      <c r="R6" s="9">
        <v>6</v>
      </c>
      <c r="S6" s="9">
        <v>9</v>
      </c>
      <c r="T6" s="9">
        <v>12</v>
      </c>
      <c r="U6" s="11">
        <v>10</v>
      </c>
      <c r="V6" s="11">
        <f>+C6+D6+E6+F6</f>
        <v>54</v>
      </c>
      <c r="W6" s="11">
        <f>+G6+H6+I6+J6</f>
        <v>80</v>
      </c>
      <c r="X6" s="11">
        <f>+K6+L6+M6+N6</f>
        <v>49</v>
      </c>
      <c r="Y6" s="11">
        <f>+O6+P6+Q6+R6</f>
        <v>53</v>
      </c>
    </row>
    <row r="7" spans="2:25" ht="14.25">
      <c r="B7" s="43" t="s">
        <v>92</v>
      </c>
      <c r="C7" s="12">
        <v>3</v>
      </c>
      <c r="D7" s="14">
        <v>6</v>
      </c>
      <c r="E7" s="13">
        <v>8</v>
      </c>
      <c r="F7" s="13">
        <v>9</v>
      </c>
      <c r="G7" s="13">
        <v>0</v>
      </c>
      <c r="H7" s="13">
        <v>6</v>
      </c>
      <c r="I7" s="13">
        <v>11</v>
      </c>
      <c r="J7" s="13">
        <v>20</v>
      </c>
      <c r="K7" s="13">
        <v>7</v>
      </c>
      <c r="L7" s="13">
        <v>5</v>
      </c>
      <c r="M7" s="13">
        <v>12</v>
      </c>
      <c r="N7" s="13">
        <v>9</v>
      </c>
      <c r="O7" s="13">
        <v>20</v>
      </c>
      <c r="P7" s="13">
        <v>10</v>
      </c>
      <c r="Q7" s="13">
        <v>13</v>
      </c>
      <c r="R7" s="13">
        <v>23</v>
      </c>
      <c r="S7" s="13">
        <v>18</v>
      </c>
      <c r="T7" s="13">
        <v>26</v>
      </c>
      <c r="U7" s="49">
        <v>13</v>
      </c>
      <c r="V7" s="49">
        <f>+C7+D7+E7+F7</f>
        <v>26</v>
      </c>
      <c r="W7" s="49">
        <f>+G7+H7+I7+J7</f>
        <v>37</v>
      </c>
      <c r="X7" s="49">
        <f>+K7+L7+M7+N7</f>
        <v>33</v>
      </c>
      <c r="Y7" s="49">
        <f>+O7+P7+Q7+R7</f>
        <v>66</v>
      </c>
    </row>
    <row r="8" spans="2:25" ht="14.25">
      <c r="B8" s="43" t="s">
        <v>8</v>
      </c>
      <c r="C8" s="12">
        <v>1</v>
      </c>
      <c r="D8" s="14">
        <v>2</v>
      </c>
      <c r="E8" s="13">
        <v>3</v>
      </c>
      <c r="F8" s="13">
        <v>3</v>
      </c>
      <c r="G8" s="13">
        <v>5</v>
      </c>
      <c r="H8" s="13">
        <v>3</v>
      </c>
      <c r="I8" s="13">
        <v>6</v>
      </c>
      <c r="J8" s="13">
        <v>1</v>
      </c>
      <c r="K8" s="13">
        <v>4</v>
      </c>
      <c r="L8" s="13">
        <v>7</v>
      </c>
      <c r="M8" s="13">
        <v>3</v>
      </c>
      <c r="N8" s="13">
        <v>1</v>
      </c>
      <c r="O8" s="13">
        <v>8</v>
      </c>
      <c r="P8" s="13">
        <v>9</v>
      </c>
      <c r="Q8" s="13">
        <v>3</v>
      </c>
      <c r="R8" s="13">
        <v>9</v>
      </c>
      <c r="S8" s="13">
        <v>7</v>
      </c>
      <c r="T8" s="13">
        <v>7</v>
      </c>
      <c r="U8" s="49">
        <v>2</v>
      </c>
      <c r="V8" s="49">
        <f>+C8+D8+E8+F8</f>
        <v>9</v>
      </c>
      <c r="W8" s="49">
        <f>+G8+H8+I8+J8</f>
        <v>15</v>
      </c>
      <c r="X8" s="49">
        <f>+K8+L8+M8+N8</f>
        <v>15</v>
      </c>
      <c r="Y8" s="49">
        <f>+O8+P8+Q8+R8</f>
        <v>29</v>
      </c>
    </row>
    <row r="9" spans="2:25" ht="14.25">
      <c r="B9" s="43" t="s">
        <v>87</v>
      </c>
      <c r="C9" s="12">
        <v>9</v>
      </c>
      <c r="D9" s="14">
        <v>12</v>
      </c>
      <c r="E9" s="13">
        <v>8</v>
      </c>
      <c r="F9" s="13">
        <v>7</v>
      </c>
      <c r="G9" s="13">
        <v>6</v>
      </c>
      <c r="H9" s="13">
        <v>19</v>
      </c>
      <c r="I9" s="13">
        <v>14</v>
      </c>
      <c r="J9" s="13">
        <v>12</v>
      </c>
      <c r="K9" s="13">
        <v>6</v>
      </c>
      <c r="L9" s="13">
        <v>20</v>
      </c>
      <c r="M9" s="13">
        <v>14</v>
      </c>
      <c r="N9" s="13">
        <v>4</v>
      </c>
      <c r="O9" s="13">
        <v>7</v>
      </c>
      <c r="P9" s="13">
        <v>5</v>
      </c>
      <c r="Q9" s="13">
        <v>3</v>
      </c>
      <c r="R9" s="13">
        <v>1</v>
      </c>
      <c r="S9" s="13">
        <v>1</v>
      </c>
      <c r="T9" s="13">
        <v>1</v>
      </c>
      <c r="U9" s="49">
        <v>1</v>
      </c>
      <c r="V9" s="49">
        <f>+C9+D9+E9+F9</f>
        <v>36</v>
      </c>
      <c r="W9" s="49">
        <f>+G9+H9+I9+J9</f>
        <v>51</v>
      </c>
      <c r="X9" s="49">
        <f>+K9+L9+M9+N9</f>
        <v>44</v>
      </c>
      <c r="Y9" s="49">
        <f>+O9+P9+Q9+R9</f>
        <v>16</v>
      </c>
    </row>
    <row r="10" spans="2:25" ht="14.25">
      <c r="B10" s="43" t="s">
        <v>9</v>
      </c>
      <c r="C10" s="12">
        <v>8</v>
      </c>
      <c r="D10" s="14">
        <v>16</v>
      </c>
      <c r="E10" s="13">
        <v>1</v>
      </c>
      <c r="F10" s="13">
        <v>0</v>
      </c>
      <c r="G10" s="13">
        <v>5</v>
      </c>
      <c r="H10" s="13">
        <v>7</v>
      </c>
      <c r="I10" s="13">
        <v>11</v>
      </c>
      <c r="J10" s="13">
        <v>2</v>
      </c>
      <c r="K10" s="13">
        <v>8</v>
      </c>
      <c r="L10" s="13">
        <v>5</v>
      </c>
      <c r="M10" s="13">
        <v>6</v>
      </c>
      <c r="N10" s="13">
        <v>8</v>
      </c>
      <c r="O10" s="13">
        <v>3</v>
      </c>
      <c r="P10" s="13">
        <v>3</v>
      </c>
      <c r="Q10" s="13">
        <v>1</v>
      </c>
      <c r="R10" s="13">
        <v>2</v>
      </c>
      <c r="S10" s="13">
        <v>5</v>
      </c>
      <c r="T10" s="13">
        <v>2</v>
      </c>
      <c r="U10" s="49">
        <v>0</v>
      </c>
      <c r="V10" s="49">
        <f>+C10+D10+E10+F10</f>
        <v>25</v>
      </c>
      <c r="W10" s="49">
        <f>+G10+H10+I10+J10</f>
        <v>25</v>
      </c>
      <c r="X10" s="49">
        <f>+K10+L10+M10+N10</f>
        <v>27</v>
      </c>
      <c r="Y10" s="49">
        <f>+O10+P10+Q10+R10</f>
        <v>9</v>
      </c>
    </row>
    <row r="11" spans="2:25" ht="14.25">
      <c r="B11" s="43" t="s">
        <v>10</v>
      </c>
      <c r="C11" s="12">
        <v>0</v>
      </c>
      <c r="D11" s="14">
        <v>0</v>
      </c>
      <c r="E11" s="13">
        <v>0</v>
      </c>
      <c r="F11" s="13">
        <v>2</v>
      </c>
      <c r="G11" s="13">
        <v>1</v>
      </c>
      <c r="H11" s="13">
        <v>1</v>
      </c>
      <c r="I11" s="13">
        <v>0</v>
      </c>
      <c r="J11" s="13">
        <v>2</v>
      </c>
      <c r="K11" s="13">
        <v>2</v>
      </c>
      <c r="L11" s="13">
        <v>2</v>
      </c>
      <c r="M11" s="13">
        <v>1</v>
      </c>
      <c r="N11" s="13">
        <v>1</v>
      </c>
      <c r="O11" s="13">
        <v>1</v>
      </c>
      <c r="P11" s="13">
        <v>0</v>
      </c>
      <c r="Q11" s="13">
        <v>2</v>
      </c>
      <c r="R11" s="13">
        <v>0</v>
      </c>
      <c r="S11" s="13">
        <v>3</v>
      </c>
      <c r="T11" s="13">
        <v>0</v>
      </c>
      <c r="U11" s="49">
        <v>1</v>
      </c>
      <c r="V11" s="49">
        <f>+C11+D11+E11+F11</f>
        <v>2</v>
      </c>
      <c r="W11" s="49">
        <f>+G11+H11+I11+J11</f>
        <v>4</v>
      </c>
      <c r="X11" s="49">
        <f>+K11+L11+M11+N11</f>
        <v>6</v>
      </c>
      <c r="Y11" s="49">
        <f>+O11+P11+Q11+R11</f>
        <v>3</v>
      </c>
    </row>
    <row r="12" spans="2:25" ht="14.25">
      <c r="B12" s="43" t="s">
        <v>93</v>
      </c>
      <c r="C12" s="12">
        <v>3</v>
      </c>
      <c r="D12" s="14">
        <v>9</v>
      </c>
      <c r="E12" s="13">
        <v>3</v>
      </c>
      <c r="F12" s="13">
        <v>6</v>
      </c>
      <c r="G12" s="13">
        <v>4</v>
      </c>
      <c r="H12" s="13">
        <v>2</v>
      </c>
      <c r="I12" s="13">
        <v>3</v>
      </c>
      <c r="J12" s="13">
        <v>10</v>
      </c>
      <c r="K12" s="13">
        <v>12</v>
      </c>
      <c r="L12" s="13">
        <v>15</v>
      </c>
      <c r="M12" s="13">
        <v>6</v>
      </c>
      <c r="N12" s="13">
        <v>8</v>
      </c>
      <c r="O12" s="13">
        <v>4</v>
      </c>
      <c r="P12" s="13">
        <v>9</v>
      </c>
      <c r="Q12" s="13">
        <v>3</v>
      </c>
      <c r="R12" s="13">
        <v>11</v>
      </c>
      <c r="S12" s="13">
        <v>8</v>
      </c>
      <c r="T12" s="13">
        <v>8</v>
      </c>
      <c r="U12" s="49">
        <v>6</v>
      </c>
      <c r="V12" s="49">
        <f>+C12+D12+E12+F12</f>
        <v>21</v>
      </c>
      <c r="W12" s="49">
        <f>+G12+H12+I12+J12</f>
        <v>19</v>
      </c>
      <c r="X12" s="49">
        <f>+K12+L12+M12+N12</f>
        <v>41</v>
      </c>
      <c r="Y12" s="49">
        <f>+O12+P12+Q12+R12</f>
        <v>27</v>
      </c>
    </row>
    <row r="13" spans="2:25" ht="14.25">
      <c r="B13" s="43" t="s">
        <v>89</v>
      </c>
      <c r="C13" s="17">
        <v>0</v>
      </c>
      <c r="D13" s="19">
        <v>1</v>
      </c>
      <c r="E13" s="18">
        <v>1</v>
      </c>
      <c r="F13" s="18">
        <v>6</v>
      </c>
      <c r="G13" s="18">
        <v>6</v>
      </c>
      <c r="H13" s="18">
        <v>2</v>
      </c>
      <c r="I13" s="18">
        <v>3</v>
      </c>
      <c r="J13" s="18">
        <v>6</v>
      </c>
      <c r="K13" s="18">
        <v>4</v>
      </c>
      <c r="L13" s="18">
        <v>8</v>
      </c>
      <c r="M13" s="18">
        <v>1</v>
      </c>
      <c r="N13" s="18">
        <v>3</v>
      </c>
      <c r="O13" s="18">
        <v>3</v>
      </c>
      <c r="P13" s="18">
        <v>8</v>
      </c>
      <c r="Q13" s="18">
        <v>7</v>
      </c>
      <c r="R13" s="18">
        <v>14</v>
      </c>
      <c r="S13" s="18">
        <v>5</v>
      </c>
      <c r="T13" s="18">
        <v>5</v>
      </c>
      <c r="U13" s="50">
        <v>12</v>
      </c>
      <c r="V13" s="50">
        <f>+C13+D13+E13+F13</f>
        <v>8</v>
      </c>
      <c r="W13" s="50">
        <f>+G13+H13+I13+J13</f>
        <v>17</v>
      </c>
      <c r="X13" s="50">
        <f>+K13+L13+M13+N13</f>
        <v>16</v>
      </c>
      <c r="Y13" s="50">
        <f>+O13+P13+Q13+R13</f>
        <v>32</v>
      </c>
    </row>
    <row r="14" spans="2:25" ht="14.25">
      <c r="B14" s="43" t="s">
        <v>67</v>
      </c>
      <c r="C14" s="12">
        <v>60</v>
      </c>
      <c r="D14" s="14">
        <v>42</v>
      </c>
      <c r="E14" s="13">
        <v>43</v>
      </c>
      <c r="F14" s="13">
        <v>46</v>
      </c>
      <c r="G14" s="13">
        <v>65</v>
      </c>
      <c r="H14" s="13">
        <v>57</v>
      </c>
      <c r="I14" s="13">
        <v>55</v>
      </c>
      <c r="J14" s="13">
        <v>43</v>
      </c>
      <c r="K14" s="13">
        <v>53</v>
      </c>
      <c r="L14" s="13">
        <v>79</v>
      </c>
      <c r="M14" s="13">
        <v>45</v>
      </c>
      <c r="N14" s="13">
        <v>87</v>
      </c>
      <c r="O14" s="13">
        <v>75</v>
      </c>
      <c r="P14" s="13">
        <v>59</v>
      </c>
      <c r="Q14" s="13">
        <v>62</v>
      </c>
      <c r="R14" s="13">
        <v>86</v>
      </c>
      <c r="S14" s="13">
        <v>112</v>
      </c>
      <c r="T14" s="13">
        <v>108</v>
      </c>
      <c r="U14" s="49">
        <v>71</v>
      </c>
      <c r="V14" s="49">
        <f>+C14+D14+E14+F14</f>
        <v>191</v>
      </c>
      <c r="W14" s="49">
        <f>+G14+H14+I14+J14</f>
        <v>220</v>
      </c>
      <c r="X14" s="49">
        <f>+K14+L14+M14+N14</f>
        <v>264</v>
      </c>
      <c r="Y14" s="49">
        <f>+O14+P14+Q14+R14</f>
        <v>282</v>
      </c>
    </row>
    <row r="15" spans="2:25" ht="14.25">
      <c r="B15" s="43" t="s">
        <v>88</v>
      </c>
      <c r="C15" s="12">
        <v>14</v>
      </c>
      <c r="D15" s="14">
        <v>28</v>
      </c>
      <c r="E15" s="13">
        <v>62</v>
      </c>
      <c r="F15" s="13">
        <v>52</v>
      </c>
      <c r="G15" s="13">
        <v>40</v>
      </c>
      <c r="H15" s="13">
        <v>43</v>
      </c>
      <c r="I15" s="13">
        <v>37</v>
      </c>
      <c r="J15" s="13">
        <v>53</v>
      </c>
      <c r="K15" s="13">
        <v>45</v>
      </c>
      <c r="L15" s="13">
        <v>67</v>
      </c>
      <c r="M15" s="13">
        <v>39</v>
      </c>
      <c r="N15" s="13">
        <v>70</v>
      </c>
      <c r="O15" s="13">
        <v>78</v>
      </c>
      <c r="P15" s="13">
        <v>68</v>
      </c>
      <c r="Q15" s="13">
        <v>42</v>
      </c>
      <c r="R15" s="13">
        <v>45</v>
      </c>
      <c r="S15" s="13">
        <v>27</v>
      </c>
      <c r="T15" s="13">
        <v>69</v>
      </c>
      <c r="U15" s="49">
        <v>35</v>
      </c>
      <c r="V15" s="49">
        <f>+C15+D15+E15+F15</f>
        <v>156</v>
      </c>
      <c r="W15" s="49">
        <f>+G15+H15+I15+J15</f>
        <v>173</v>
      </c>
      <c r="X15" s="49">
        <f>+K15+L15+M15+N15</f>
        <v>221</v>
      </c>
      <c r="Y15" s="49">
        <f>+O15+P15+Q15+R15</f>
        <v>233</v>
      </c>
    </row>
    <row r="16" spans="2:25" ht="14.25">
      <c r="B16" s="43" t="s">
        <v>63</v>
      </c>
      <c r="C16" s="17">
        <v>1</v>
      </c>
      <c r="D16" s="19">
        <v>0</v>
      </c>
      <c r="E16" s="18">
        <v>11</v>
      </c>
      <c r="F16" s="18">
        <v>4</v>
      </c>
      <c r="G16" s="18">
        <v>2</v>
      </c>
      <c r="H16" s="18">
        <v>1</v>
      </c>
      <c r="I16" s="18">
        <v>3</v>
      </c>
      <c r="J16" s="18">
        <v>0</v>
      </c>
      <c r="K16" s="18">
        <v>2</v>
      </c>
      <c r="L16" s="18">
        <v>2</v>
      </c>
      <c r="M16" s="18">
        <v>0</v>
      </c>
      <c r="N16" s="18">
        <v>0</v>
      </c>
      <c r="O16" s="18">
        <v>0</v>
      </c>
      <c r="P16" s="18">
        <v>3</v>
      </c>
      <c r="Q16" s="18">
        <v>1</v>
      </c>
      <c r="R16" s="18">
        <v>6</v>
      </c>
      <c r="S16" s="18">
        <v>2</v>
      </c>
      <c r="T16" s="18">
        <v>1</v>
      </c>
      <c r="U16" s="50">
        <v>0</v>
      </c>
      <c r="V16" s="50">
        <f>+C16+D16+E16+F16</f>
        <v>16</v>
      </c>
      <c r="W16" s="50">
        <f>+G16+H16+I16+J16</f>
        <v>6</v>
      </c>
      <c r="X16" s="50">
        <f>+K16+L16+M16+N16</f>
        <v>4</v>
      </c>
      <c r="Y16" s="50">
        <f>+O16+P16+Q16+R16</f>
        <v>10</v>
      </c>
    </row>
    <row r="17" spans="2:25" ht="14.25">
      <c r="B17" s="43" t="s">
        <v>11</v>
      </c>
      <c r="C17" s="12">
        <v>8</v>
      </c>
      <c r="D17" s="14">
        <v>12</v>
      </c>
      <c r="E17" s="13">
        <v>7</v>
      </c>
      <c r="F17" s="13">
        <v>10</v>
      </c>
      <c r="G17" s="13">
        <v>9</v>
      </c>
      <c r="H17" s="13">
        <v>1</v>
      </c>
      <c r="I17" s="13">
        <v>0</v>
      </c>
      <c r="J17" s="13">
        <v>3</v>
      </c>
      <c r="K17" s="13">
        <v>4</v>
      </c>
      <c r="L17" s="13">
        <v>4</v>
      </c>
      <c r="M17" s="13">
        <v>5</v>
      </c>
      <c r="N17" s="13">
        <v>13</v>
      </c>
      <c r="O17" s="13">
        <v>25</v>
      </c>
      <c r="P17" s="13">
        <v>4</v>
      </c>
      <c r="Q17" s="13">
        <v>1</v>
      </c>
      <c r="R17" s="13">
        <v>0</v>
      </c>
      <c r="S17" s="13">
        <v>0</v>
      </c>
      <c r="T17" s="13">
        <v>1</v>
      </c>
      <c r="U17" s="49">
        <v>0</v>
      </c>
      <c r="V17" s="49">
        <f>+C17+D17+E17+F17</f>
        <v>37</v>
      </c>
      <c r="W17" s="49">
        <f>+G17+H17+I17+J17</f>
        <v>13</v>
      </c>
      <c r="X17" s="49">
        <f>+K17+L17+M17+N17</f>
        <v>26</v>
      </c>
      <c r="Y17" s="49">
        <f>+O17+P17+Q17+R17</f>
        <v>30</v>
      </c>
    </row>
    <row r="18" spans="2:25" ht="14.25">
      <c r="B18" s="43" t="s">
        <v>13</v>
      </c>
      <c r="C18" s="12">
        <v>19</v>
      </c>
      <c r="D18" s="14">
        <v>19</v>
      </c>
      <c r="E18" s="13">
        <v>41</v>
      </c>
      <c r="F18" s="13">
        <v>42</v>
      </c>
      <c r="G18" s="13">
        <v>43</v>
      </c>
      <c r="H18" s="13">
        <v>32</v>
      </c>
      <c r="I18" s="13">
        <v>29</v>
      </c>
      <c r="J18" s="13">
        <v>52</v>
      </c>
      <c r="K18" s="13">
        <v>41</v>
      </c>
      <c r="L18" s="13">
        <v>29</v>
      </c>
      <c r="M18" s="13">
        <v>39</v>
      </c>
      <c r="N18" s="13">
        <v>47</v>
      </c>
      <c r="O18" s="13">
        <v>78</v>
      </c>
      <c r="P18" s="13">
        <v>45</v>
      </c>
      <c r="Q18" s="13">
        <v>28</v>
      </c>
      <c r="R18" s="13">
        <v>34</v>
      </c>
      <c r="S18" s="13">
        <v>48</v>
      </c>
      <c r="T18" s="13">
        <v>74</v>
      </c>
      <c r="U18" s="49">
        <v>55</v>
      </c>
      <c r="V18" s="49">
        <f>+C18+D18+E18+F18</f>
        <v>121</v>
      </c>
      <c r="W18" s="49">
        <f>+G18+H18+I18+J18</f>
        <v>156</v>
      </c>
      <c r="X18" s="49">
        <f>+K18+L18+M18+N18</f>
        <v>156</v>
      </c>
      <c r="Y18" s="49">
        <f>+O18+P18+Q18+R18</f>
        <v>185</v>
      </c>
    </row>
    <row r="19" spans="2:25" ht="14.25">
      <c r="B19" s="43" t="s">
        <v>14</v>
      </c>
      <c r="C19" s="12">
        <v>4</v>
      </c>
      <c r="D19" s="14">
        <v>4</v>
      </c>
      <c r="E19" s="13">
        <v>6</v>
      </c>
      <c r="F19" s="13">
        <v>4</v>
      </c>
      <c r="G19" s="13">
        <v>0</v>
      </c>
      <c r="H19" s="13">
        <v>2</v>
      </c>
      <c r="I19" s="13">
        <v>0</v>
      </c>
      <c r="J19" s="13">
        <v>0</v>
      </c>
      <c r="K19" s="13">
        <v>0</v>
      </c>
      <c r="L19" s="13">
        <v>0</v>
      </c>
      <c r="M19" s="13">
        <v>0</v>
      </c>
      <c r="N19" s="13">
        <v>0</v>
      </c>
      <c r="O19" s="13">
        <v>0</v>
      </c>
      <c r="P19" s="13">
        <v>6</v>
      </c>
      <c r="Q19" s="13">
        <v>1</v>
      </c>
      <c r="R19" s="13">
        <v>1</v>
      </c>
      <c r="S19" s="13">
        <v>2</v>
      </c>
      <c r="T19" s="13">
        <v>0</v>
      </c>
      <c r="U19" s="49">
        <v>0</v>
      </c>
      <c r="V19" s="49">
        <f>+C19+D19+E19+F19</f>
        <v>18</v>
      </c>
      <c r="W19" s="49">
        <f>+G19+H19+I19+J19</f>
        <v>2</v>
      </c>
      <c r="X19" s="49">
        <f>+K19+L19+M19+N19</f>
        <v>0</v>
      </c>
      <c r="Y19" s="49">
        <f>+O19+P19+Q19+R19</f>
        <v>8</v>
      </c>
    </row>
    <row r="20" spans="2:25" ht="14.25">
      <c r="B20" s="43" t="s">
        <v>15</v>
      </c>
      <c r="C20" s="12">
        <v>0</v>
      </c>
      <c r="D20" s="14">
        <v>0</v>
      </c>
      <c r="E20" s="13">
        <v>0</v>
      </c>
      <c r="F20" s="13">
        <v>0</v>
      </c>
      <c r="G20" s="13">
        <v>0</v>
      </c>
      <c r="H20" s="13">
        <v>0</v>
      </c>
      <c r="I20" s="13">
        <v>0</v>
      </c>
      <c r="J20" s="13">
        <v>0</v>
      </c>
      <c r="K20" s="13">
        <v>8</v>
      </c>
      <c r="L20" s="13">
        <v>5</v>
      </c>
      <c r="M20" s="13">
        <v>0</v>
      </c>
      <c r="N20" s="13">
        <v>0</v>
      </c>
      <c r="O20" s="13">
        <v>2</v>
      </c>
      <c r="P20" s="13">
        <v>1</v>
      </c>
      <c r="Q20" s="13">
        <v>0</v>
      </c>
      <c r="R20" s="13">
        <v>0</v>
      </c>
      <c r="S20" s="13">
        <v>0</v>
      </c>
      <c r="T20" s="13">
        <v>1</v>
      </c>
      <c r="U20" s="49">
        <v>1</v>
      </c>
      <c r="V20" s="49">
        <f>+C20+D20+E20+F20</f>
        <v>0</v>
      </c>
      <c r="W20" s="49">
        <f>+G20+H20+I20+J20</f>
        <v>0</v>
      </c>
      <c r="X20" s="49">
        <f>+K20+L20+M20+N20</f>
        <v>13</v>
      </c>
      <c r="Y20" s="49">
        <f>+O20+P20+Q20+R20</f>
        <v>3</v>
      </c>
    </row>
    <row r="21" spans="2:25" ht="14.25">
      <c r="B21" s="43" t="s">
        <v>90</v>
      </c>
      <c r="C21" s="12">
        <v>6</v>
      </c>
      <c r="D21" s="14">
        <v>9</v>
      </c>
      <c r="E21" s="13">
        <v>2</v>
      </c>
      <c r="F21" s="13">
        <v>11</v>
      </c>
      <c r="G21" s="13">
        <v>10</v>
      </c>
      <c r="H21" s="13">
        <v>19</v>
      </c>
      <c r="I21" s="13">
        <v>19</v>
      </c>
      <c r="J21" s="13">
        <v>21</v>
      </c>
      <c r="K21" s="13">
        <v>7</v>
      </c>
      <c r="L21" s="13">
        <v>33</v>
      </c>
      <c r="M21" s="13">
        <v>17</v>
      </c>
      <c r="N21" s="13">
        <v>26</v>
      </c>
      <c r="O21" s="13">
        <v>32</v>
      </c>
      <c r="P21" s="13">
        <v>26</v>
      </c>
      <c r="Q21" s="13">
        <v>8</v>
      </c>
      <c r="R21" s="13">
        <v>14</v>
      </c>
      <c r="S21" s="13">
        <v>23</v>
      </c>
      <c r="T21" s="13">
        <v>9</v>
      </c>
      <c r="U21" s="49">
        <v>13</v>
      </c>
      <c r="V21" s="49">
        <f>+C21+D21+E21+F21</f>
        <v>28</v>
      </c>
      <c r="W21" s="49">
        <f>+G21+H21+I21+J21</f>
        <v>69</v>
      </c>
      <c r="X21" s="49">
        <f>+K21+L21+M21+N21</f>
        <v>83</v>
      </c>
      <c r="Y21" s="49">
        <f>+O21+P21+Q21+R21</f>
        <v>80</v>
      </c>
    </row>
    <row r="22" spans="2:25" ht="15" thickBot="1">
      <c r="B22" s="44" t="s">
        <v>12</v>
      </c>
      <c r="C22" s="22">
        <v>0</v>
      </c>
      <c r="D22" s="51">
        <v>1</v>
      </c>
      <c r="E22" s="23">
        <v>1</v>
      </c>
      <c r="F22" s="23">
        <v>2</v>
      </c>
      <c r="G22" s="23">
        <v>1</v>
      </c>
      <c r="H22" s="23">
        <v>1</v>
      </c>
      <c r="I22" s="23">
        <v>1</v>
      </c>
      <c r="J22" s="23">
        <v>5</v>
      </c>
      <c r="K22" s="23">
        <v>3</v>
      </c>
      <c r="L22" s="23">
        <v>4</v>
      </c>
      <c r="M22" s="23">
        <v>0</v>
      </c>
      <c r="N22" s="23">
        <v>1</v>
      </c>
      <c r="O22" s="23">
        <v>2</v>
      </c>
      <c r="P22" s="23">
        <v>2</v>
      </c>
      <c r="Q22" s="23">
        <v>2</v>
      </c>
      <c r="R22" s="23">
        <v>2</v>
      </c>
      <c r="S22" s="23">
        <v>3</v>
      </c>
      <c r="T22" s="23">
        <v>3</v>
      </c>
      <c r="U22" s="52">
        <v>3</v>
      </c>
      <c r="V22" s="52">
        <f>+C22+D22+E22+F22</f>
        <v>4</v>
      </c>
      <c r="W22" s="52">
        <f>+G22+H22+I22+J22</f>
        <v>8</v>
      </c>
      <c r="X22" s="52">
        <f>+K22+L22+M22+N22</f>
        <v>8</v>
      </c>
      <c r="Y22" s="52">
        <f>+O22+P22+Q22+R22</f>
        <v>8</v>
      </c>
    </row>
    <row r="23" spans="2:25" ht="15" thickBot="1">
      <c r="B23" s="45" t="s">
        <v>65</v>
      </c>
      <c r="C23" s="26">
        <v>154</v>
      </c>
      <c r="D23" s="26">
        <v>169</v>
      </c>
      <c r="E23" s="53">
        <v>213</v>
      </c>
      <c r="F23" s="53">
        <f>SUM(F6:F22)</f>
        <v>216</v>
      </c>
      <c r="G23" s="53">
        <f>SUM(G6:G22)</f>
        <v>210</v>
      </c>
      <c r="H23" s="53">
        <v>221</v>
      </c>
      <c r="I23" s="53">
        <f aca="true" t="shared" si="0" ref="I23:N23">SUM(I6:I22)</f>
        <v>206</v>
      </c>
      <c r="J23" s="53">
        <f t="shared" si="0"/>
        <v>258</v>
      </c>
      <c r="K23" s="53">
        <f t="shared" si="0"/>
        <v>223</v>
      </c>
      <c r="L23" s="53">
        <f t="shared" si="0"/>
        <v>296</v>
      </c>
      <c r="M23" s="53">
        <f t="shared" si="0"/>
        <v>198</v>
      </c>
      <c r="N23" s="53">
        <f t="shared" si="0"/>
        <v>289</v>
      </c>
      <c r="O23" s="53">
        <f aca="true" t="shared" si="1" ref="O23:T23">SUM(O6:O22)</f>
        <v>352</v>
      </c>
      <c r="P23" s="53">
        <f t="shared" si="1"/>
        <v>268</v>
      </c>
      <c r="Q23" s="53">
        <f t="shared" si="1"/>
        <v>200</v>
      </c>
      <c r="R23" s="53">
        <f t="shared" si="1"/>
        <v>254</v>
      </c>
      <c r="S23" s="53">
        <f t="shared" si="1"/>
        <v>273</v>
      </c>
      <c r="T23" s="53">
        <f t="shared" si="1"/>
        <v>327</v>
      </c>
      <c r="U23" s="53">
        <f>SUM(U6:U22)</f>
        <v>223</v>
      </c>
      <c r="V23" s="53">
        <f>+C23+D23+E23+F23</f>
        <v>752</v>
      </c>
      <c r="W23" s="53">
        <f>+G23+H23+I23+J23</f>
        <v>895</v>
      </c>
      <c r="X23" s="53">
        <f>+K23+L23+M23+N23</f>
        <v>1006</v>
      </c>
      <c r="Y23" s="53">
        <f>+O23+P23+Q23+R23</f>
        <v>1074</v>
      </c>
    </row>
    <row r="24" ht="14.25" customHeight="1"/>
    <row r="25" spans="2:5" ht="30" customHeight="1">
      <c r="B25" s="254" t="s">
        <v>164</v>
      </c>
      <c r="C25" s="254"/>
      <c r="D25" s="254"/>
      <c r="E25" s="254"/>
    </row>
    <row r="26" ht="13.5" thickBot="1"/>
    <row r="27" spans="3:20" ht="36" customHeight="1" thickBot="1">
      <c r="C27" s="46" t="s">
        <v>163</v>
      </c>
      <c r="D27" s="46" t="s">
        <v>167</v>
      </c>
      <c r="E27" s="46" t="s">
        <v>169</v>
      </c>
      <c r="F27" s="46" t="s">
        <v>172</v>
      </c>
      <c r="G27" s="46" t="s">
        <v>176</v>
      </c>
      <c r="H27" s="46" t="s">
        <v>178</v>
      </c>
      <c r="I27" s="46" t="s">
        <v>194</v>
      </c>
      <c r="J27" s="46" t="s">
        <v>199</v>
      </c>
      <c r="K27" s="46" t="s">
        <v>202</v>
      </c>
      <c r="L27" s="46" t="s">
        <v>205</v>
      </c>
      <c r="M27" s="46" t="s">
        <v>208</v>
      </c>
      <c r="N27" s="46" t="s">
        <v>213</v>
      </c>
      <c r="O27" s="46" t="s">
        <v>216</v>
      </c>
      <c r="P27" s="46" t="s">
        <v>219</v>
      </c>
      <c r="Q27" s="46" t="s">
        <v>225</v>
      </c>
      <c r="R27" s="46" t="s">
        <v>173</v>
      </c>
      <c r="S27" s="46" t="s">
        <v>198</v>
      </c>
      <c r="T27" s="46" t="s">
        <v>212</v>
      </c>
    </row>
    <row r="28" spans="2:20" ht="14.25">
      <c r="B28" s="42" t="s">
        <v>91</v>
      </c>
      <c r="C28" s="30">
        <f>+(G6-C6)/C6</f>
        <v>-0.2777777777777778</v>
      </c>
      <c r="D28" s="54">
        <f>+(H6-D6)/D6</f>
        <v>2.125</v>
      </c>
      <c r="E28" s="54">
        <f>+(I6-E6)/E6</f>
        <v>-0.125</v>
      </c>
      <c r="F28" s="31">
        <f>+(J6-F6)/F6</f>
        <v>1.3333333333333333</v>
      </c>
      <c r="G28" s="31">
        <f>+(K6-G6)/G6</f>
        <v>0.3076923076923077</v>
      </c>
      <c r="H28" s="31">
        <f>+(L6-H6)/H6</f>
        <v>-0.56</v>
      </c>
      <c r="I28" s="31">
        <f>+(M6-I6)/I6</f>
        <v>-0.2857142857142857</v>
      </c>
      <c r="J28" s="31">
        <f>+(N6-J6)/J6</f>
        <v>-0.6071428571428571</v>
      </c>
      <c r="K28" s="31">
        <f>+(O6-K6)/K6</f>
        <v>-0.17647058823529413</v>
      </c>
      <c r="L28" s="31">
        <f>+(P6-L6)/L6</f>
        <v>-0.09090909090909091</v>
      </c>
      <c r="M28" s="31">
        <f>+(Q6-M6)/M6</f>
        <v>1.3</v>
      </c>
      <c r="N28" s="31">
        <f>+(R6-N6)/N6</f>
        <v>-0.45454545454545453</v>
      </c>
      <c r="O28" s="31">
        <f>+(S6-O6)/O6</f>
        <v>-0.35714285714285715</v>
      </c>
      <c r="P28" s="31">
        <f>+(T6-P6)/P6</f>
        <v>0.2</v>
      </c>
      <c r="Q28" s="31">
        <f>+(U6-Q6)/Q6</f>
        <v>-0.5652173913043478</v>
      </c>
      <c r="R28" s="32">
        <f aca="true" t="shared" si="2" ref="R28:T43">+(W6-V6)/V6</f>
        <v>0.48148148148148145</v>
      </c>
      <c r="S28" s="32">
        <f t="shared" si="2"/>
        <v>-0.3875</v>
      </c>
      <c r="T28" s="32">
        <f t="shared" si="2"/>
        <v>0.08163265306122448</v>
      </c>
    </row>
    <row r="29" spans="2:20" ht="14.25">
      <c r="B29" s="43" t="s">
        <v>92</v>
      </c>
      <c r="C29" s="33">
        <f aca="true" t="shared" si="3" ref="C29:C45">+(G7-C7)/C7</f>
        <v>-1</v>
      </c>
      <c r="D29" s="55">
        <f aca="true" t="shared" si="4" ref="D29:D45">+(H7-D7)/D7</f>
        <v>0</v>
      </c>
      <c r="E29" s="55">
        <f aca="true" t="shared" si="5" ref="E29:E45">+(I7-E7)/E7</f>
        <v>0.375</v>
      </c>
      <c r="F29" s="34">
        <f aca="true" t="shared" si="6" ref="F29:F44">+(J7-F7)/F7</f>
        <v>1.2222222222222223</v>
      </c>
      <c r="G29" s="34"/>
      <c r="H29" s="34">
        <f aca="true" t="shared" si="7" ref="H29:J32">+(L7-H7)/H7</f>
        <v>-0.16666666666666666</v>
      </c>
      <c r="I29" s="34">
        <f t="shared" si="7"/>
        <v>0.09090909090909091</v>
      </c>
      <c r="J29" s="34">
        <f t="shared" si="7"/>
        <v>-0.55</v>
      </c>
      <c r="K29" s="34">
        <f aca="true" t="shared" si="8" ref="K29:K40">+(O7-K7)/K7</f>
        <v>1.8571428571428572</v>
      </c>
      <c r="L29" s="34">
        <f aca="true" t="shared" si="9" ref="L29:L40">+(P7-L7)/L7</f>
        <v>1</v>
      </c>
      <c r="M29" s="34">
        <f aca="true" t="shared" si="10" ref="M29:M37">+(Q7-M7)/M7</f>
        <v>0.08333333333333333</v>
      </c>
      <c r="N29" s="34">
        <f aca="true" t="shared" si="11" ref="N29:N37">+(R7-N7)/N7</f>
        <v>1.5555555555555556</v>
      </c>
      <c r="O29" s="34">
        <f aca="true" t="shared" si="12" ref="O29:O37">+(S7-O7)/O7</f>
        <v>-0.1</v>
      </c>
      <c r="P29" s="34">
        <f>+(T7-P7)/P7</f>
        <v>1.6</v>
      </c>
      <c r="Q29" s="34">
        <f>+(U7-Q7)/Q7</f>
        <v>0</v>
      </c>
      <c r="R29" s="35">
        <f t="shared" si="2"/>
        <v>0.4230769230769231</v>
      </c>
      <c r="S29" s="35">
        <f t="shared" si="2"/>
        <v>-0.10810810810810811</v>
      </c>
      <c r="T29" s="35">
        <f t="shared" si="2"/>
        <v>1</v>
      </c>
    </row>
    <row r="30" spans="2:20" ht="14.25">
      <c r="B30" s="43" t="s">
        <v>8</v>
      </c>
      <c r="C30" s="33">
        <f t="shared" si="3"/>
        <v>4</v>
      </c>
      <c r="D30" s="55">
        <f t="shared" si="4"/>
        <v>0.5</v>
      </c>
      <c r="E30" s="55">
        <f t="shared" si="5"/>
        <v>1</v>
      </c>
      <c r="F30" s="34">
        <f t="shared" si="6"/>
        <v>-0.6666666666666666</v>
      </c>
      <c r="G30" s="34">
        <f aca="true" t="shared" si="13" ref="G30:G45">+(K8-G8)/G8</f>
        <v>-0.2</v>
      </c>
      <c r="H30" s="34">
        <f t="shared" si="7"/>
        <v>1.3333333333333333</v>
      </c>
      <c r="I30" s="34">
        <f t="shared" si="7"/>
        <v>-0.5</v>
      </c>
      <c r="J30" s="34">
        <f t="shared" si="7"/>
        <v>0</v>
      </c>
      <c r="K30" s="34">
        <f t="shared" si="8"/>
        <v>1</v>
      </c>
      <c r="L30" s="34">
        <f t="shared" si="9"/>
        <v>0.2857142857142857</v>
      </c>
      <c r="M30" s="34">
        <f t="shared" si="10"/>
        <v>0</v>
      </c>
      <c r="N30" s="34">
        <f t="shared" si="11"/>
        <v>8</v>
      </c>
      <c r="O30" s="34">
        <f t="shared" si="12"/>
        <v>-0.125</v>
      </c>
      <c r="P30" s="34">
        <f>+(T8-P8)/P8</f>
        <v>-0.2222222222222222</v>
      </c>
      <c r="Q30" s="34">
        <f>+(U8-Q8)/Q8</f>
        <v>-0.3333333333333333</v>
      </c>
      <c r="R30" s="35">
        <f t="shared" si="2"/>
        <v>0.6666666666666666</v>
      </c>
      <c r="S30" s="35">
        <f t="shared" si="2"/>
        <v>0</v>
      </c>
      <c r="T30" s="35">
        <f t="shared" si="2"/>
        <v>0.9333333333333333</v>
      </c>
    </row>
    <row r="31" spans="2:20" ht="14.25">
      <c r="B31" s="43" t="s">
        <v>87</v>
      </c>
      <c r="C31" s="33">
        <f t="shared" si="3"/>
        <v>-0.3333333333333333</v>
      </c>
      <c r="D31" s="55">
        <f t="shared" si="4"/>
        <v>0.5833333333333334</v>
      </c>
      <c r="E31" s="55">
        <f t="shared" si="5"/>
        <v>0.75</v>
      </c>
      <c r="F31" s="34">
        <f t="shared" si="6"/>
        <v>0.7142857142857143</v>
      </c>
      <c r="G31" s="34">
        <f t="shared" si="13"/>
        <v>0</v>
      </c>
      <c r="H31" s="34">
        <f t="shared" si="7"/>
        <v>0.05263157894736842</v>
      </c>
      <c r="I31" s="34">
        <f t="shared" si="7"/>
        <v>0</v>
      </c>
      <c r="J31" s="34">
        <f t="shared" si="7"/>
        <v>-0.6666666666666666</v>
      </c>
      <c r="K31" s="34">
        <f t="shared" si="8"/>
        <v>0.16666666666666666</v>
      </c>
      <c r="L31" s="34">
        <f t="shared" si="9"/>
        <v>-0.75</v>
      </c>
      <c r="M31" s="34">
        <f t="shared" si="10"/>
        <v>-0.7857142857142857</v>
      </c>
      <c r="N31" s="34">
        <f t="shared" si="11"/>
        <v>-0.75</v>
      </c>
      <c r="O31" s="34">
        <f t="shared" si="12"/>
        <v>-0.8571428571428571</v>
      </c>
      <c r="P31" s="34">
        <f>+(T9-P9)/P9</f>
        <v>-0.8</v>
      </c>
      <c r="Q31" s="34">
        <f>+(U9-Q9)/Q9</f>
        <v>-0.6666666666666666</v>
      </c>
      <c r="R31" s="35">
        <f t="shared" si="2"/>
        <v>0.4166666666666667</v>
      </c>
      <c r="S31" s="35">
        <f t="shared" si="2"/>
        <v>-0.13725490196078433</v>
      </c>
      <c r="T31" s="35">
        <f t="shared" si="2"/>
        <v>-0.6363636363636364</v>
      </c>
    </row>
    <row r="32" spans="2:20" ht="14.25">
      <c r="B32" s="43" t="s">
        <v>9</v>
      </c>
      <c r="C32" s="33">
        <f t="shared" si="3"/>
        <v>-0.375</v>
      </c>
      <c r="D32" s="55">
        <f t="shared" si="4"/>
        <v>-0.5625</v>
      </c>
      <c r="E32" s="55">
        <f t="shared" si="5"/>
        <v>10</v>
      </c>
      <c r="F32" s="34"/>
      <c r="G32" s="34">
        <f t="shared" si="13"/>
        <v>0.6</v>
      </c>
      <c r="H32" s="34">
        <f t="shared" si="7"/>
        <v>-0.2857142857142857</v>
      </c>
      <c r="I32" s="34">
        <f t="shared" si="7"/>
        <v>-0.45454545454545453</v>
      </c>
      <c r="J32" s="34">
        <f t="shared" si="7"/>
        <v>3</v>
      </c>
      <c r="K32" s="34">
        <f t="shared" si="8"/>
        <v>-0.625</v>
      </c>
      <c r="L32" s="34">
        <f t="shared" si="9"/>
        <v>-0.4</v>
      </c>
      <c r="M32" s="34">
        <f t="shared" si="10"/>
        <v>-0.8333333333333334</v>
      </c>
      <c r="N32" s="34">
        <f t="shared" si="11"/>
        <v>-0.75</v>
      </c>
      <c r="O32" s="34">
        <f t="shared" si="12"/>
        <v>0.6666666666666666</v>
      </c>
      <c r="P32" s="34">
        <f>+(T10-P10)/P10</f>
        <v>-0.3333333333333333</v>
      </c>
      <c r="Q32" s="34">
        <f>+(U10-Q10)/Q10</f>
        <v>-1</v>
      </c>
      <c r="R32" s="35">
        <f t="shared" si="2"/>
        <v>0</v>
      </c>
      <c r="S32" s="35">
        <f t="shared" si="2"/>
        <v>0.08</v>
      </c>
      <c r="T32" s="35">
        <f t="shared" si="2"/>
        <v>-0.6666666666666666</v>
      </c>
    </row>
    <row r="33" spans="2:20" ht="14.25">
      <c r="B33" s="43" t="s">
        <v>10</v>
      </c>
      <c r="C33" s="33"/>
      <c r="D33" s="55"/>
      <c r="E33" s="55"/>
      <c r="F33" s="34">
        <f t="shared" si="6"/>
        <v>0</v>
      </c>
      <c r="G33" s="34">
        <f t="shared" si="13"/>
        <v>1</v>
      </c>
      <c r="H33" s="34">
        <f aca="true" t="shared" si="14" ref="H33:H41">+(L11-H11)/H11</f>
        <v>1</v>
      </c>
      <c r="I33" s="34"/>
      <c r="J33" s="34">
        <f>+(N11-J11)/J11</f>
        <v>-0.5</v>
      </c>
      <c r="K33" s="34">
        <f t="shared" si="8"/>
        <v>-0.5</v>
      </c>
      <c r="L33" s="34">
        <f t="shared" si="9"/>
        <v>-1</v>
      </c>
      <c r="M33" s="34">
        <f t="shared" si="10"/>
        <v>1</v>
      </c>
      <c r="N33" s="34">
        <f t="shared" si="11"/>
        <v>-1</v>
      </c>
      <c r="O33" s="34">
        <f t="shared" si="12"/>
        <v>2</v>
      </c>
      <c r="P33" s="34"/>
      <c r="Q33" s="34">
        <f>+(U11-Q11)/Q11</f>
        <v>-0.5</v>
      </c>
      <c r="R33" s="35">
        <f t="shared" si="2"/>
        <v>1</v>
      </c>
      <c r="S33" s="35">
        <f t="shared" si="2"/>
        <v>0.5</v>
      </c>
      <c r="T33" s="35">
        <f t="shared" si="2"/>
        <v>-0.5</v>
      </c>
    </row>
    <row r="34" spans="2:20" ht="14.25">
      <c r="B34" s="43" t="s">
        <v>93</v>
      </c>
      <c r="C34" s="33">
        <f t="shared" si="3"/>
        <v>0.3333333333333333</v>
      </c>
      <c r="D34" s="55">
        <f t="shared" si="4"/>
        <v>-0.7777777777777778</v>
      </c>
      <c r="E34" s="55">
        <f t="shared" si="5"/>
        <v>0</v>
      </c>
      <c r="F34" s="34">
        <f t="shared" si="6"/>
        <v>0.6666666666666666</v>
      </c>
      <c r="G34" s="34">
        <f t="shared" si="13"/>
        <v>2</v>
      </c>
      <c r="H34" s="34">
        <f t="shared" si="14"/>
        <v>6.5</v>
      </c>
      <c r="I34" s="34">
        <f>+(M12-I12)/I12</f>
        <v>1</v>
      </c>
      <c r="J34" s="34">
        <f>+(N12-J12)/J12</f>
        <v>-0.2</v>
      </c>
      <c r="K34" s="34">
        <f t="shared" si="8"/>
        <v>-0.6666666666666666</v>
      </c>
      <c r="L34" s="34">
        <f t="shared" si="9"/>
        <v>-0.4</v>
      </c>
      <c r="M34" s="34">
        <f t="shared" si="10"/>
        <v>-0.5</v>
      </c>
      <c r="N34" s="34">
        <f t="shared" si="11"/>
        <v>0.375</v>
      </c>
      <c r="O34" s="34">
        <f t="shared" si="12"/>
        <v>1</v>
      </c>
      <c r="P34" s="34">
        <f aca="true" t="shared" si="15" ref="P34:Q45">+(T12-P12)/P12</f>
        <v>-0.1111111111111111</v>
      </c>
      <c r="Q34" s="34">
        <f>+(U12-Q12)/Q12</f>
        <v>1</v>
      </c>
      <c r="R34" s="35">
        <f t="shared" si="2"/>
        <v>-0.09523809523809523</v>
      </c>
      <c r="S34" s="35">
        <f t="shared" si="2"/>
        <v>1.1578947368421053</v>
      </c>
      <c r="T34" s="35">
        <f t="shared" si="2"/>
        <v>-0.34146341463414637</v>
      </c>
    </row>
    <row r="35" spans="2:20" ht="14.25">
      <c r="B35" s="43" t="s">
        <v>89</v>
      </c>
      <c r="C35" s="33"/>
      <c r="D35" s="55">
        <f t="shared" si="4"/>
        <v>1</v>
      </c>
      <c r="E35" s="55">
        <f t="shared" si="5"/>
        <v>2</v>
      </c>
      <c r="F35" s="34">
        <f t="shared" si="6"/>
        <v>0</v>
      </c>
      <c r="G35" s="34">
        <f t="shared" si="13"/>
        <v>-0.3333333333333333</v>
      </c>
      <c r="H35" s="34">
        <f t="shared" si="14"/>
        <v>3</v>
      </c>
      <c r="I35" s="34">
        <f>+(M13-I13)/I13</f>
        <v>-0.6666666666666666</v>
      </c>
      <c r="J35" s="34">
        <f>+(N13-J13)/J13</f>
        <v>-0.5</v>
      </c>
      <c r="K35" s="34">
        <f t="shared" si="8"/>
        <v>-0.25</v>
      </c>
      <c r="L35" s="34">
        <f t="shared" si="9"/>
        <v>0</v>
      </c>
      <c r="M35" s="34">
        <f t="shared" si="10"/>
        <v>6</v>
      </c>
      <c r="N35" s="34">
        <f t="shared" si="11"/>
        <v>3.6666666666666665</v>
      </c>
      <c r="O35" s="34">
        <f t="shared" si="12"/>
        <v>0.6666666666666666</v>
      </c>
      <c r="P35" s="34">
        <f t="shared" si="15"/>
        <v>-0.375</v>
      </c>
      <c r="Q35" s="34">
        <f>+(U13-Q13)/Q13</f>
        <v>0.7142857142857143</v>
      </c>
      <c r="R35" s="35">
        <f t="shared" si="2"/>
        <v>1.125</v>
      </c>
      <c r="S35" s="35">
        <f t="shared" si="2"/>
        <v>-0.058823529411764705</v>
      </c>
      <c r="T35" s="35">
        <f t="shared" si="2"/>
        <v>1</v>
      </c>
    </row>
    <row r="36" spans="2:20" ht="14.25">
      <c r="B36" s="43" t="s">
        <v>67</v>
      </c>
      <c r="C36" s="33">
        <f t="shared" si="3"/>
        <v>0.08333333333333333</v>
      </c>
      <c r="D36" s="55">
        <f t="shared" si="4"/>
        <v>0.35714285714285715</v>
      </c>
      <c r="E36" s="55">
        <f t="shared" si="5"/>
        <v>0.27906976744186046</v>
      </c>
      <c r="F36" s="34">
        <f t="shared" si="6"/>
        <v>-0.06521739130434782</v>
      </c>
      <c r="G36" s="34">
        <f t="shared" si="13"/>
        <v>-0.18461538461538463</v>
      </c>
      <c r="H36" s="34">
        <f t="shared" si="14"/>
        <v>0.38596491228070173</v>
      </c>
      <c r="I36" s="34">
        <f>+(M14-I14)/I14</f>
        <v>-0.18181818181818182</v>
      </c>
      <c r="J36" s="34">
        <f>+(N14-J14)/J14</f>
        <v>1.0232558139534884</v>
      </c>
      <c r="K36" s="34">
        <f t="shared" si="8"/>
        <v>0.41509433962264153</v>
      </c>
      <c r="L36" s="34">
        <f t="shared" si="9"/>
        <v>-0.25316455696202533</v>
      </c>
      <c r="M36" s="34">
        <f t="shared" si="10"/>
        <v>0.37777777777777777</v>
      </c>
      <c r="N36" s="34">
        <f t="shared" si="11"/>
        <v>-0.011494252873563218</v>
      </c>
      <c r="O36" s="34">
        <f t="shared" si="12"/>
        <v>0.49333333333333335</v>
      </c>
      <c r="P36" s="34">
        <f t="shared" si="15"/>
        <v>0.8305084745762712</v>
      </c>
      <c r="Q36" s="34">
        <f>+(U14-Q14)/Q14</f>
        <v>0.14516129032258066</v>
      </c>
      <c r="R36" s="35">
        <f t="shared" si="2"/>
        <v>0.1518324607329843</v>
      </c>
      <c r="S36" s="35">
        <f t="shared" si="2"/>
        <v>0.2</v>
      </c>
      <c r="T36" s="35">
        <f t="shared" si="2"/>
        <v>0.06818181818181818</v>
      </c>
    </row>
    <row r="37" spans="2:20" ht="14.25">
      <c r="B37" s="43" t="s">
        <v>88</v>
      </c>
      <c r="C37" s="33">
        <f t="shared" si="3"/>
        <v>1.8571428571428572</v>
      </c>
      <c r="D37" s="55">
        <f t="shared" si="4"/>
        <v>0.5357142857142857</v>
      </c>
      <c r="E37" s="55">
        <f t="shared" si="5"/>
        <v>-0.4032258064516129</v>
      </c>
      <c r="F37" s="34">
        <f t="shared" si="6"/>
        <v>0.019230769230769232</v>
      </c>
      <c r="G37" s="34">
        <f t="shared" si="13"/>
        <v>0.125</v>
      </c>
      <c r="H37" s="34">
        <f t="shared" si="14"/>
        <v>0.5581395348837209</v>
      </c>
      <c r="I37" s="34">
        <f>+(M15-I15)/I15</f>
        <v>0.05405405405405406</v>
      </c>
      <c r="J37" s="34">
        <f>+(N15-J15)/J15</f>
        <v>0.32075471698113206</v>
      </c>
      <c r="K37" s="34">
        <f t="shared" si="8"/>
        <v>0.7333333333333333</v>
      </c>
      <c r="L37" s="34">
        <f t="shared" si="9"/>
        <v>0.014925373134328358</v>
      </c>
      <c r="M37" s="34">
        <f t="shared" si="10"/>
        <v>0.07692307692307693</v>
      </c>
      <c r="N37" s="34">
        <f t="shared" si="11"/>
        <v>-0.35714285714285715</v>
      </c>
      <c r="O37" s="34">
        <f t="shared" si="12"/>
        <v>-0.6538461538461539</v>
      </c>
      <c r="P37" s="34">
        <f t="shared" si="15"/>
        <v>0.014705882352941176</v>
      </c>
      <c r="Q37" s="34">
        <f>+(U15-Q15)/Q15</f>
        <v>-0.16666666666666666</v>
      </c>
      <c r="R37" s="35">
        <f t="shared" si="2"/>
        <v>0.10897435897435898</v>
      </c>
      <c r="S37" s="35">
        <f t="shared" si="2"/>
        <v>0.2774566473988439</v>
      </c>
      <c r="T37" s="35">
        <f t="shared" si="2"/>
        <v>0.05429864253393665</v>
      </c>
    </row>
    <row r="38" spans="2:20" ht="14.25">
      <c r="B38" s="43" t="s">
        <v>63</v>
      </c>
      <c r="C38" s="33">
        <f t="shared" si="3"/>
        <v>1</v>
      </c>
      <c r="D38" s="55"/>
      <c r="E38" s="55">
        <f t="shared" si="5"/>
        <v>-0.7272727272727273</v>
      </c>
      <c r="F38" s="34">
        <f t="shared" si="6"/>
        <v>-1</v>
      </c>
      <c r="G38" s="34">
        <f t="shared" si="13"/>
        <v>0</v>
      </c>
      <c r="H38" s="34">
        <f t="shared" si="14"/>
        <v>1</v>
      </c>
      <c r="I38" s="34">
        <f>+(M16-I16)/I16</f>
        <v>-1</v>
      </c>
      <c r="J38" s="34"/>
      <c r="K38" s="34">
        <f t="shared" si="8"/>
        <v>-1</v>
      </c>
      <c r="L38" s="34">
        <f t="shared" si="9"/>
        <v>0.5</v>
      </c>
      <c r="M38" s="34"/>
      <c r="N38" s="34"/>
      <c r="O38" s="34"/>
      <c r="P38" s="34">
        <f t="shared" si="15"/>
        <v>-0.6666666666666666</v>
      </c>
      <c r="Q38" s="34">
        <f>+(U16-Q16)/Q16</f>
        <v>-1</v>
      </c>
      <c r="R38" s="35">
        <f t="shared" si="2"/>
        <v>-0.625</v>
      </c>
      <c r="S38" s="35">
        <f t="shared" si="2"/>
        <v>-0.3333333333333333</v>
      </c>
      <c r="T38" s="35">
        <f t="shared" si="2"/>
        <v>1.5</v>
      </c>
    </row>
    <row r="39" spans="2:20" ht="14.25">
      <c r="B39" s="43" t="s">
        <v>11</v>
      </c>
      <c r="C39" s="33">
        <f t="shared" si="3"/>
        <v>0.125</v>
      </c>
      <c r="D39" s="55">
        <f t="shared" si="4"/>
        <v>-0.9166666666666666</v>
      </c>
      <c r="E39" s="55">
        <f t="shared" si="5"/>
        <v>-1</v>
      </c>
      <c r="F39" s="34">
        <f t="shared" si="6"/>
        <v>-0.7</v>
      </c>
      <c r="G39" s="34">
        <f t="shared" si="13"/>
        <v>-0.5555555555555556</v>
      </c>
      <c r="H39" s="34">
        <f t="shared" si="14"/>
        <v>3</v>
      </c>
      <c r="I39" s="34"/>
      <c r="J39" s="34">
        <f>+(N17-J17)/J17</f>
        <v>3.3333333333333335</v>
      </c>
      <c r="K39" s="34">
        <f t="shared" si="8"/>
        <v>5.25</v>
      </c>
      <c r="L39" s="34">
        <f t="shared" si="9"/>
        <v>0</v>
      </c>
      <c r="M39" s="34">
        <f aca="true" t="shared" si="16" ref="M39:O40">+(Q17-M17)/M17</f>
        <v>-0.8</v>
      </c>
      <c r="N39" s="34">
        <f t="shared" si="16"/>
        <v>-1</v>
      </c>
      <c r="O39" s="34">
        <f t="shared" si="16"/>
        <v>-1</v>
      </c>
      <c r="P39" s="34">
        <f t="shared" si="15"/>
        <v>-0.75</v>
      </c>
      <c r="Q39" s="34">
        <f>+(U17-Q17)/Q17</f>
        <v>-1</v>
      </c>
      <c r="R39" s="35">
        <f t="shared" si="2"/>
        <v>-0.6486486486486487</v>
      </c>
      <c r="S39" s="35">
        <f t="shared" si="2"/>
        <v>1</v>
      </c>
      <c r="T39" s="35">
        <f t="shared" si="2"/>
        <v>0.15384615384615385</v>
      </c>
    </row>
    <row r="40" spans="2:20" ht="13.5" customHeight="1">
      <c r="B40" s="43" t="s">
        <v>13</v>
      </c>
      <c r="C40" s="33">
        <f t="shared" si="3"/>
        <v>1.263157894736842</v>
      </c>
      <c r="D40" s="55">
        <f t="shared" si="4"/>
        <v>0.6842105263157895</v>
      </c>
      <c r="E40" s="55">
        <f t="shared" si="5"/>
        <v>-0.2926829268292683</v>
      </c>
      <c r="F40" s="34">
        <f t="shared" si="6"/>
        <v>0.23809523809523808</v>
      </c>
      <c r="G40" s="34">
        <f t="shared" si="13"/>
        <v>-0.046511627906976744</v>
      </c>
      <c r="H40" s="34">
        <f t="shared" si="14"/>
        <v>-0.09375</v>
      </c>
      <c r="I40" s="34">
        <f>+(M18-I18)/I18</f>
        <v>0.3448275862068966</v>
      </c>
      <c r="J40" s="34">
        <f>+(N18-J18)/J18</f>
        <v>-0.09615384615384616</v>
      </c>
      <c r="K40" s="34">
        <f t="shared" si="8"/>
        <v>0.9024390243902439</v>
      </c>
      <c r="L40" s="34">
        <f t="shared" si="9"/>
        <v>0.5517241379310345</v>
      </c>
      <c r="M40" s="34">
        <f t="shared" si="16"/>
        <v>-0.28205128205128205</v>
      </c>
      <c r="N40" s="34">
        <f t="shared" si="16"/>
        <v>-0.2765957446808511</v>
      </c>
      <c r="O40" s="34">
        <f t="shared" si="16"/>
        <v>-0.38461538461538464</v>
      </c>
      <c r="P40" s="34">
        <f t="shared" si="15"/>
        <v>0.6444444444444445</v>
      </c>
      <c r="Q40" s="34">
        <f>+(U18-Q18)/Q18</f>
        <v>0.9642857142857143</v>
      </c>
      <c r="R40" s="35">
        <f t="shared" si="2"/>
        <v>0.2892561983471074</v>
      </c>
      <c r="S40" s="35">
        <f t="shared" si="2"/>
        <v>0</v>
      </c>
      <c r="T40" s="35">
        <f t="shared" si="2"/>
        <v>0.1858974358974359</v>
      </c>
    </row>
    <row r="41" spans="2:20" ht="14.25">
      <c r="B41" s="43" t="s">
        <v>14</v>
      </c>
      <c r="C41" s="33">
        <f t="shared" si="3"/>
        <v>-1</v>
      </c>
      <c r="D41" s="55">
        <f t="shared" si="4"/>
        <v>-0.5</v>
      </c>
      <c r="E41" s="55">
        <f t="shared" si="5"/>
        <v>-1</v>
      </c>
      <c r="F41" s="34">
        <f t="shared" si="6"/>
        <v>-1</v>
      </c>
      <c r="G41" s="34"/>
      <c r="H41" s="34">
        <f t="shared" si="14"/>
        <v>-1</v>
      </c>
      <c r="I41" s="34"/>
      <c r="J41" s="34"/>
      <c r="K41" s="34"/>
      <c r="L41" s="34"/>
      <c r="M41" s="34"/>
      <c r="N41" s="34"/>
      <c r="O41" s="34"/>
      <c r="P41" s="34">
        <f t="shared" si="15"/>
        <v>-1</v>
      </c>
      <c r="Q41" s="34">
        <f>+(U19-Q19)/Q19</f>
        <v>-1</v>
      </c>
      <c r="R41" s="35">
        <f t="shared" si="2"/>
        <v>-0.8888888888888888</v>
      </c>
      <c r="S41" s="35">
        <f t="shared" si="2"/>
        <v>-1</v>
      </c>
      <c r="T41" s="35"/>
    </row>
    <row r="42" spans="2:20" ht="14.25">
      <c r="B42" s="43" t="s">
        <v>15</v>
      </c>
      <c r="C42" s="33"/>
      <c r="D42" s="55"/>
      <c r="E42" s="55"/>
      <c r="F42" s="34"/>
      <c r="G42" s="34"/>
      <c r="H42" s="34"/>
      <c r="I42" s="34"/>
      <c r="J42" s="34"/>
      <c r="K42" s="34">
        <f>+(O20-K20)/K20</f>
        <v>-0.75</v>
      </c>
      <c r="L42" s="34">
        <f>+(P20-L20)/L20</f>
        <v>-0.8</v>
      </c>
      <c r="M42" s="34"/>
      <c r="N42" s="34"/>
      <c r="O42" s="34">
        <f>+(S20-O20)/O20</f>
        <v>-1</v>
      </c>
      <c r="P42" s="34">
        <f t="shared" si="15"/>
        <v>0</v>
      </c>
      <c r="Q42" s="34"/>
      <c r="R42" s="35"/>
      <c r="S42" s="35"/>
      <c r="T42" s="35">
        <f t="shared" si="2"/>
        <v>-0.7692307692307693</v>
      </c>
    </row>
    <row r="43" spans="2:20" ht="14.25">
      <c r="B43" s="43" t="s">
        <v>90</v>
      </c>
      <c r="C43" s="33">
        <f t="shared" si="3"/>
        <v>0.6666666666666666</v>
      </c>
      <c r="D43" s="55">
        <f t="shared" si="4"/>
        <v>1.1111111111111112</v>
      </c>
      <c r="E43" s="55">
        <f t="shared" si="5"/>
        <v>8.5</v>
      </c>
      <c r="F43" s="34">
        <f t="shared" si="6"/>
        <v>0.9090909090909091</v>
      </c>
      <c r="G43" s="34">
        <f t="shared" si="13"/>
        <v>-0.3</v>
      </c>
      <c r="H43" s="34">
        <f aca="true" t="shared" si="17" ref="H43:M45">+(L21-H21)/H21</f>
        <v>0.7368421052631579</v>
      </c>
      <c r="I43" s="34">
        <f t="shared" si="17"/>
        <v>-0.10526315789473684</v>
      </c>
      <c r="J43" s="34">
        <f t="shared" si="17"/>
        <v>0.23809523809523808</v>
      </c>
      <c r="K43" s="34">
        <f>+(O21-K21)/K21</f>
        <v>3.5714285714285716</v>
      </c>
      <c r="L43" s="34">
        <f>+(P21-L21)/L21</f>
        <v>-0.21212121212121213</v>
      </c>
      <c r="M43" s="34">
        <f>+(Q21-M21)/M21</f>
        <v>-0.5294117647058824</v>
      </c>
      <c r="N43" s="34">
        <f>+(R21-N21)/N21</f>
        <v>-0.46153846153846156</v>
      </c>
      <c r="O43" s="34">
        <f>+(S21-O21)/O21</f>
        <v>-0.28125</v>
      </c>
      <c r="P43" s="34">
        <f t="shared" si="15"/>
        <v>-0.6538461538461539</v>
      </c>
      <c r="Q43" s="34">
        <f>+(U21-Q21)/Q21</f>
        <v>0.625</v>
      </c>
      <c r="R43" s="35">
        <f>+(W21-V21)/V21</f>
        <v>1.4642857142857142</v>
      </c>
      <c r="S43" s="35">
        <f t="shared" si="2"/>
        <v>0.2028985507246377</v>
      </c>
      <c r="T43" s="35">
        <f t="shared" si="2"/>
        <v>-0.03614457831325301</v>
      </c>
    </row>
    <row r="44" spans="2:20" ht="15" thickBot="1">
      <c r="B44" s="47" t="s">
        <v>12</v>
      </c>
      <c r="C44" s="36"/>
      <c r="D44" s="56">
        <f t="shared" si="4"/>
        <v>0</v>
      </c>
      <c r="E44" s="56">
        <f t="shared" si="5"/>
        <v>0</v>
      </c>
      <c r="F44" s="37">
        <f t="shared" si="6"/>
        <v>1.5</v>
      </c>
      <c r="G44" s="37">
        <f t="shared" si="13"/>
        <v>2</v>
      </c>
      <c r="H44" s="37">
        <f t="shared" si="17"/>
        <v>3</v>
      </c>
      <c r="I44" s="37">
        <f t="shared" si="17"/>
        <v>-1</v>
      </c>
      <c r="J44" s="37">
        <f t="shared" si="17"/>
        <v>-0.8</v>
      </c>
      <c r="K44" s="37">
        <f t="shared" si="17"/>
        <v>-0.3333333333333333</v>
      </c>
      <c r="L44" s="37">
        <f t="shared" si="17"/>
        <v>-0.5</v>
      </c>
      <c r="M44" s="37"/>
      <c r="N44" s="37">
        <f>+(R22-N22)/N22</f>
        <v>1</v>
      </c>
      <c r="O44" s="37">
        <f>+(S22-O22)/O22</f>
        <v>0.5</v>
      </c>
      <c r="P44" s="37">
        <f t="shared" si="15"/>
        <v>0.5</v>
      </c>
      <c r="Q44" s="37">
        <f t="shared" si="15"/>
        <v>0.5</v>
      </c>
      <c r="R44" s="38">
        <f>+(W22-V22)/V22</f>
        <v>1</v>
      </c>
      <c r="S44" s="38">
        <f>+(X22-W22)/W22</f>
        <v>0</v>
      </c>
      <c r="T44" s="38">
        <f>+(Y22-X22)/X22</f>
        <v>0</v>
      </c>
    </row>
    <row r="45" spans="2:20" ht="15" thickBot="1">
      <c r="B45" s="48" t="s">
        <v>65</v>
      </c>
      <c r="C45" s="39">
        <f t="shared" si="3"/>
        <v>0.36363636363636365</v>
      </c>
      <c r="D45" s="39">
        <f t="shared" si="4"/>
        <v>0.3076923076923077</v>
      </c>
      <c r="E45" s="39">
        <f t="shared" si="5"/>
        <v>-0.03286384976525822</v>
      </c>
      <c r="F45" s="39">
        <f>+(J23-F23)/F23</f>
        <v>0.19444444444444445</v>
      </c>
      <c r="G45" s="39">
        <f t="shared" si="13"/>
        <v>0.06190476190476191</v>
      </c>
      <c r="H45" s="39">
        <f t="shared" si="17"/>
        <v>0.3393665158371041</v>
      </c>
      <c r="I45" s="39">
        <f t="shared" si="17"/>
        <v>-0.038834951456310676</v>
      </c>
      <c r="J45" s="39">
        <f t="shared" si="17"/>
        <v>0.12015503875968993</v>
      </c>
      <c r="K45" s="39">
        <f t="shared" si="17"/>
        <v>0.57847533632287</v>
      </c>
      <c r="L45" s="39">
        <f t="shared" si="17"/>
        <v>-0.0945945945945946</v>
      </c>
      <c r="M45" s="39">
        <f t="shared" si="17"/>
        <v>0.010101010101010102</v>
      </c>
      <c r="N45" s="39">
        <f>+(R23-N23)/N23</f>
        <v>-0.12110726643598616</v>
      </c>
      <c r="O45" s="39">
        <f>+(S23-O23)/O23</f>
        <v>-0.22443181818181818</v>
      </c>
      <c r="P45" s="39">
        <f t="shared" si="15"/>
        <v>0.22014925373134328</v>
      </c>
      <c r="Q45" s="39">
        <f t="shared" si="15"/>
        <v>0.115</v>
      </c>
      <c r="R45" s="39">
        <f>+(W23-V23)/V23</f>
        <v>0.1901595744680851</v>
      </c>
      <c r="S45" s="39">
        <f>+(X23-W23)/W23</f>
        <v>0.12402234636871508</v>
      </c>
      <c r="T45" s="39">
        <f>+(Y23-X23)/X23</f>
        <v>0.06759443339960239</v>
      </c>
    </row>
  </sheetData>
  <sheetProtection/>
  <mergeCells count="1">
    <mergeCell ref="B25:E25"/>
  </mergeCell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3"/>
  <dimension ref="A1:AN45"/>
  <sheetViews>
    <sheetView zoomScalePageLayoutView="0" workbookViewId="0" topLeftCell="L10">
      <selection activeCell="V38" sqref="V38"/>
    </sheetView>
  </sheetViews>
  <sheetFormatPr defaultColWidth="11.421875" defaultRowHeight="12.75"/>
  <cols>
    <col min="1" max="1" width="11.421875" style="1" customWidth="1"/>
    <col min="2" max="2" width="30.7109375" style="1" customWidth="1"/>
    <col min="3" max="22" width="12.28125" style="1" customWidth="1"/>
    <col min="23" max="16384" width="11.421875" style="1" customWidth="1"/>
  </cols>
  <sheetData>
    <row r="1" spans="1:30" ht="12.75">
      <c r="A1" s="4"/>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5">
      <c r="A2" s="4"/>
      <c r="B2" s="2" t="s">
        <v>58</v>
      </c>
      <c r="C2" s="3"/>
      <c r="D2" s="3"/>
      <c r="E2" s="4"/>
      <c r="F2" s="4"/>
      <c r="G2" s="4"/>
      <c r="H2" s="4"/>
      <c r="I2" s="4"/>
      <c r="J2" s="4"/>
      <c r="K2" s="4"/>
      <c r="L2" s="4"/>
      <c r="M2" s="4"/>
      <c r="N2" s="4"/>
      <c r="O2" s="4"/>
      <c r="P2" s="4"/>
      <c r="Q2" s="4"/>
      <c r="R2" s="4"/>
      <c r="S2" s="4"/>
      <c r="T2" s="4"/>
      <c r="U2" s="4"/>
      <c r="V2" s="4"/>
      <c r="W2" s="4"/>
      <c r="X2" s="4"/>
      <c r="Y2" s="4"/>
      <c r="Z2" s="4"/>
      <c r="AA2" s="4"/>
      <c r="AB2" s="4"/>
      <c r="AC2" s="4"/>
      <c r="AD2" s="4"/>
    </row>
    <row r="3" spans="1:30" ht="15">
      <c r="A3" s="4"/>
      <c r="B3" s="5" t="s">
        <v>126</v>
      </c>
      <c r="C3" s="3"/>
      <c r="D3" s="3"/>
      <c r="E3" s="4"/>
      <c r="F3" s="4"/>
      <c r="G3" s="4"/>
      <c r="H3" s="4"/>
      <c r="I3" s="4"/>
      <c r="J3" s="4"/>
      <c r="K3" s="4"/>
      <c r="L3" s="4"/>
      <c r="M3" s="4"/>
      <c r="N3" s="4"/>
      <c r="O3" s="4"/>
      <c r="P3" s="4"/>
      <c r="Q3" s="4"/>
      <c r="R3" s="4"/>
      <c r="S3" s="4"/>
      <c r="T3" s="4"/>
      <c r="U3" s="4"/>
      <c r="V3" s="4"/>
      <c r="W3" s="4"/>
      <c r="X3" s="4"/>
      <c r="Y3" s="4"/>
      <c r="Z3" s="4"/>
      <c r="AA3" s="4"/>
      <c r="AB3" s="4"/>
      <c r="AC3" s="4"/>
      <c r="AD3" s="4"/>
    </row>
    <row r="4" spans="1:30" ht="13.5" thickBo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40" ht="39" customHeight="1" thickBot="1">
      <c r="A5" s="4"/>
      <c r="B5" s="4"/>
      <c r="C5" s="40" t="s">
        <v>114</v>
      </c>
      <c r="D5" s="40" t="s">
        <v>144</v>
      </c>
      <c r="E5" s="41" t="s">
        <v>148</v>
      </c>
      <c r="F5" s="41" t="s">
        <v>157</v>
      </c>
      <c r="G5" s="41" t="s">
        <v>160</v>
      </c>
      <c r="H5" s="41" t="s">
        <v>166</v>
      </c>
      <c r="I5" s="41" t="s">
        <v>168</v>
      </c>
      <c r="J5" s="41" t="s">
        <v>170</v>
      </c>
      <c r="K5" s="41" t="s">
        <v>175</v>
      </c>
      <c r="L5" s="41" t="s">
        <v>177</v>
      </c>
      <c r="M5" s="41" t="s">
        <v>192</v>
      </c>
      <c r="N5" s="41" t="s">
        <v>195</v>
      </c>
      <c r="O5" s="41" t="s">
        <v>200</v>
      </c>
      <c r="P5" s="41" t="s">
        <v>203</v>
      </c>
      <c r="Q5" s="41" t="s">
        <v>206</v>
      </c>
      <c r="R5" s="41" t="s">
        <v>209</v>
      </c>
      <c r="S5" s="41" t="s">
        <v>214</v>
      </c>
      <c r="T5" s="41" t="s">
        <v>217</v>
      </c>
      <c r="U5" s="41" t="s">
        <v>223</v>
      </c>
      <c r="V5" s="41" t="s">
        <v>158</v>
      </c>
      <c r="W5" s="41" t="s">
        <v>171</v>
      </c>
      <c r="X5" s="41" t="s">
        <v>196</v>
      </c>
      <c r="Y5" s="41" t="s">
        <v>210</v>
      </c>
      <c r="Z5" s="4"/>
      <c r="AA5" s="4"/>
      <c r="AB5" s="4"/>
      <c r="AC5" s="4"/>
      <c r="AD5" s="4"/>
      <c r="AE5" s="4"/>
      <c r="AF5" s="4"/>
      <c r="AG5" s="4"/>
      <c r="AH5" s="4"/>
      <c r="AI5" s="4"/>
      <c r="AJ5" s="4"/>
      <c r="AK5" s="4"/>
      <c r="AL5" s="4"/>
      <c r="AM5" s="4"/>
      <c r="AN5" s="4"/>
    </row>
    <row r="6" spans="1:40" ht="14.25">
      <c r="A6" s="4"/>
      <c r="B6" s="42" t="s">
        <v>91</v>
      </c>
      <c r="C6" s="8">
        <v>63</v>
      </c>
      <c r="D6" s="9">
        <v>91</v>
      </c>
      <c r="E6" s="9">
        <v>47</v>
      </c>
      <c r="F6" s="11">
        <v>67</v>
      </c>
      <c r="G6" s="10">
        <v>51</v>
      </c>
      <c r="H6" s="9">
        <v>87</v>
      </c>
      <c r="I6" s="10">
        <v>53</v>
      </c>
      <c r="J6" s="9">
        <v>59</v>
      </c>
      <c r="K6" s="9">
        <v>74</v>
      </c>
      <c r="L6" s="9">
        <v>65</v>
      </c>
      <c r="M6" s="9">
        <v>40</v>
      </c>
      <c r="N6" s="9">
        <v>52</v>
      </c>
      <c r="O6" s="9">
        <v>44</v>
      </c>
      <c r="P6" s="9">
        <v>74</v>
      </c>
      <c r="Q6" s="9">
        <v>36</v>
      </c>
      <c r="R6" s="9">
        <v>57</v>
      </c>
      <c r="S6" s="9">
        <v>48</v>
      </c>
      <c r="T6" s="9">
        <v>52</v>
      </c>
      <c r="U6" s="11">
        <v>35</v>
      </c>
      <c r="V6" s="11">
        <f>+C6+D6+E6+F6</f>
        <v>268</v>
      </c>
      <c r="W6" s="11">
        <f>+G6+H6+I6+J6</f>
        <v>250</v>
      </c>
      <c r="X6" s="11">
        <f>+K6+L6+M6+N6</f>
        <v>231</v>
      </c>
      <c r="Y6" s="11">
        <f>+O6+P6+Q6+R6</f>
        <v>211</v>
      </c>
      <c r="Z6" s="4"/>
      <c r="AA6" s="4"/>
      <c r="AB6" s="4"/>
      <c r="AC6" s="4"/>
      <c r="AD6" s="4"/>
      <c r="AE6" s="4"/>
      <c r="AF6" s="4"/>
      <c r="AG6" s="4"/>
      <c r="AH6" s="4"/>
      <c r="AI6" s="4"/>
      <c r="AJ6" s="4"/>
      <c r="AK6" s="4"/>
      <c r="AL6" s="4"/>
      <c r="AM6" s="4"/>
      <c r="AN6" s="4"/>
    </row>
    <row r="7" spans="1:40" ht="14.25">
      <c r="A7" s="4"/>
      <c r="B7" s="43" t="s">
        <v>92</v>
      </c>
      <c r="C7" s="12">
        <v>10</v>
      </c>
      <c r="D7" s="13">
        <v>5</v>
      </c>
      <c r="E7" s="13">
        <v>11</v>
      </c>
      <c r="F7" s="13">
        <v>19</v>
      </c>
      <c r="G7" s="14">
        <v>14</v>
      </c>
      <c r="H7" s="13">
        <v>9</v>
      </c>
      <c r="I7" s="14">
        <v>7</v>
      </c>
      <c r="J7" s="13">
        <v>8</v>
      </c>
      <c r="K7" s="13">
        <v>17</v>
      </c>
      <c r="L7" s="13">
        <v>13</v>
      </c>
      <c r="M7" s="13">
        <v>8</v>
      </c>
      <c r="N7" s="13">
        <v>5</v>
      </c>
      <c r="O7" s="13">
        <v>4</v>
      </c>
      <c r="P7" s="13">
        <v>11</v>
      </c>
      <c r="Q7" s="13">
        <v>7</v>
      </c>
      <c r="R7" s="13">
        <v>11</v>
      </c>
      <c r="S7" s="13">
        <v>9</v>
      </c>
      <c r="T7" s="13">
        <v>12</v>
      </c>
      <c r="U7" s="49">
        <v>2</v>
      </c>
      <c r="V7" s="49">
        <f>+C7+D7+E7+F7</f>
        <v>45</v>
      </c>
      <c r="W7" s="49">
        <f>+G7+H7+I7+J7</f>
        <v>38</v>
      </c>
      <c r="X7" s="49">
        <f>+K7+L7+M7+N7</f>
        <v>43</v>
      </c>
      <c r="Y7" s="49">
        <f>+O7+P7+Q7+R7</f>
        <v>33</v>
      </c>
      <c r="Z7" s="4"/>
      <c r="AA7" s="4"/>
      <c r="AB7" s="4"/>
      <c r="AC7" s="4"/>
      <c r="AD7" s="4"/>
      <c r="AE7" s="4"/>
      <c r="AF7" s="4"/>
      <c r="AG7" s="4"/>
      <c r="AH7" s="4"/>
      <c r="AI7" s="4"/>
      <c r="AJ7" s="4"/>
      <c r="AK7" s="4"/>
      <c r="AL7" s="4"/>
      <c r="AM7" s="4"/>
      <c r="AN7" s="4"/>
    </row>
    <row r="8" spans="1:40" ht="14.25">
      <c r="A8" s="4"/>
      <c r="B8" s="43" t="s">
        <v>8</v>
      </c>
      <c r="C8" s="12">
        <v>10</v>
      </c>
      <c r="D8" s="13">
        <v>7</v>
      </c>
      <c r="E8" s="13">
        <v>8</v>
      </c>
      <c r="F8" s="13">
        <v>12</v>
      </c>
      <c r="G8" s="14">
        <v>19</v>
      </c>
      <c r="H8" s="13">
        <v>11</v>
      </c>
      <c r="I8" s="14">
        <v>13</v>
      </c>
      <c r="J8" s="13">
        <v>12</v>
      </c>
      <c r="K8" s="13">
        <v>7</v>
      </c>
      <c r="L8" s="13">
        <v>8</v>
      </c>
      <c r="M8" s="13">
        <v>3</v>
      </c>
      <c r="N8" s="13">
        <v>11</v>
      </c>
      <c r="O8" s="13">
        <v>11</v>
      </c>
      <c r="P8" s="13">
        <v>6</v>
      </c>
      <c r="Q8" s="13">
        <v>3</v>
      </c>
      <c r="R8" s="13">
        <v>12</v>
      </c>
      <c r="S8" s="13">
        <v>8</v>
      </c>
      <c r="T8" s="13">
        <v>5</v>
      </c>
      <c r="U8" s="49">
        <v>2</v>
      </c>
      <c r="V8" s="49">
        <f>+C8+D8+E8+F8</f>
        <v>37</v>
      </c>
      <c r="W8" s="49">
        <f>+G8+H8+I8+J8</f>
        <v>55</v>
      </c>
      <c r="X8" s="49">
        <f>+K8+L8+M8+N8</f>
        <v>29</v>
      </c>
      <c r="Y8" s="49">
        <f>+O8+P8+Q8+R8</f>
        <v>32</v>
      </c>
      <c r="Z8" s="4"/>
      <c r="AA8" s="4"/>
      <c r="AB8" s="4"/>
      <c r="AC8" s="4"/>
      <c r="AD8" s="4"/>
      <c r="AE8" s="4"/>
      <c r="AF8" s="4"/>
      <c r="AG8" s="4"/>
      <c r="AH8" s="4"/>
      <c r="AI8" s="4"/>
      <c r="AJ8" s="4"/>
      <c r="AK8" s="4"/>
      <c r="AL8" s="4"/>
      <c r="AM8" s="4"/>
      <c r="AN8" s="4"/>
    </row>
    <row r="9" spans="1:40" ht="14.25">
      <c r="A9" s="4"/>
      <c r="B9" s="43" t="s">
        <v>87</v>
      </c>
      <c r="C9" s="12">
        <v>24</v>
      </c>
      <c r="D9" s="13">
        <v>41</v>
      </c>
      <c r="E9" s="13">
        <v>25</v>
      </c>
      <c r="F9" s="13">
        <v>29</v>
      </c>
      <c r="G9" s="14">
        <v>8</v>
      </c>
      <c r="H9" s="13">
        <v>20</v>
      </c>
      <c r="I9" s="14">
        <v>8</v>
      </c>
      <c r="J9" s="13">
        <v>35</v>
      </c>
      <c r="K9" s="13">
        <v>25</v>
      </c>
      <c r="L9" s="13">
        <v>26</v>
      </c>
      <c r="M9" s="13">
        <v>20</v>
      </c>
      <c r="N9" s="13">
        <v>16</v>
      </c>
      <c r="O9" s="13">
        <v>18</v>
      </c>
      <c r="P9" s="13">
        <v>13</v>
      </c>
      <c r="Q9" s="13">
        <v>8</v>
      </c>
      <c r="R9" s="13">
        <v>18</v>
      </c>
      <c r="S9" s="13">
        <v>13</v>
      </c>
      <c r="T9" s="13">
        <v>14</v>
      </c>
      <c r="U9" s="49">
        <v>9</v>
      </c>
      <c r="V9" s="49">
        <f>+C9+D9+E9+F9</f>
        <v>119</v>
      </c>
      <c r="W9" s="49">
        <f>+G9+H9+I9+J9</f>
        <v>71</v>
      </c>
      <c r="X9" s="49">
        <f>+K9+L9+M9+N9</f>
        <v>87</v>
      </c>
      <c r="Y9" s="49">
        <f>+O9+P9+Q9+R9</f>
        <v>57</v>
      </c>
      <c r="Z9" s="4"/>
      <c r="AA9" s="4"/>
      <c r="AB9" s="4"/>
      <c r="AC9" s="4"/>
      <c r="AD9" s="4"/>
      <c r="AE9" s="4"/>
      <c r="AF9" s="4"/>
      <c r="AG9" s="4"/>
      <c r="AH9" s="4"/>
      <c r="AI9" s="4"/>
      <c r="AJ9" s="4"/>
      <c r="AK9" s="4"/>
      <c r="AL9" s="4"/>
      <c r="AM9" s="4"/>
      <c r="AN9" s="4"/>
    </row>
    <row r="10" spans="1:40" ht="14.25">
      <c r="A10" s="4"/>
      <c r="B10" s="43" t="s">
        <v>9</v>
      </c>
      <c r="C10" s="12">
        <v>10</v>
      </c>
      <c r="D10" s="13">
        <v>8</v>
      </c>
      <c r="E10" s="13">
        <v>1</v>
      </c>
      <c r="F10" s="13">
        <v>5</v>
      </c>
      <c r="G10" s="14">
        <v>12</v>
      </c>
      <c r="H10" s="13">
        <v>6</v>
      </c>
      <c r="I10" s="14">
        <v>7</v>
      </c>
      <c r="J10" s="13">
        <v>13</v>
      </c>
      <c r="K10" s="13">
        <v>21</v>
      </c>
      <c r="L10" s="13">
        <v>15</v>
      </c>
      <c r="M10" s="13">
        <v>26</v>
      </c>
      <c r="N10" s="13">
        <v>8</v>
      </c>
      <c r="O10" s="13">
        <v>20</v>
      </c>
      <c r="P10" s="13">
        <v>34</v>
      </c>
      <c r="Q10" s="13">
        <v>20</v>
      </c>
      <c r="R10" s="13">
        <v>14</v>
      </c>
      <c r="S10" s="13">
        <v>25</v>
      </c>
      <c r="T10" s="13">
        <v>14</v>
      </c>
      <c r="U10" s="49">
        <v>13</v>
      </c>
      <c r="V10" s="49">
        <f>+C10+D10+E10+F10</f>
        <v>24</v>
      </c>
      <c r="W10" s="49">
        <f>+G10+H10+I10+J10</f>
        <v>38</v>
      </c>
      <c r="X10" s="49">
        <f>+K10+L10+M10+N10</f>
        <v>70</v>
      </c>
      <c r="Y10" s="49">
        <f>+O10+P10+Q10+R10</f>
        <v>88</v>
      </c>
      <c r="Z10" s="4"/>
      <c r="AA10" s="4"/>
      <c r="AB10" s="4"/>
      <c r="AC10" s="4"/>
      <c r="AD10" s="4"/>
      <c r="AE10" s="4"/>
      <c r="AF10" s="4"/>
      <c r="AG10" s="4"/>
      <c r="AH10" s="4"/>
      <c r="AI10" s="4"/>
      <c r="AJ10" s="4"/>
      <c r="AK10" s="4"/>
      <c r="AL10" s="4"/>
      <c r="AM10" s="4"/>
      <c r="AN10" s="4"/>
    </row>
    <row r="11" spans="1:40" ht="14.25">
      <c r="A11" s="4"/>
      <c r="B11" s="43" t="s">
        <v>10</v>
      </c>
      <c r="C11" s="12">
        <v>2</v>
      </c>
      <c r="D11" s="13">
        <v>5</v>
      </c>
      <c r="E11" s="13">
        <v>0</v>
      </c>
      <c r="F11" s="13">
        <v>9</v>
      </c>
      <c r="G11" s="14">
        <v>13</v>
      </c>
      <c r="H11" s="13">
        <v>15</v>
      </c>
      <c r="I11" s="14">
        <v>10</v>
      </c>
      <c r="J11" s="13">
        <v>9</v>
      </c>
      <c r="K11" s="13">
        <v>8</v>
      </c>
      <c r="L11" s="13">
        <v>8</v>
      </c>
      <c r="M11" s="13">
        <v>6</v>
      </c>
      <c r="N11" s="13">
        <v>4</v>
      </c>
      <c r="O11" s="13">
        <v>7</v>
      </c>
      <c r="P11" s="13">
        <v>6</v>
      </c>
      <c r="Q11" s="13">
        <v>1</v>
      </c>
      <c r="R11" s="13">
        <v>5</v>
      </c>
      <c r="S11" s="13">
        <v>6</v>
      </c>
      <c r="T11" s="13">
        <v>2</v>
      </c>
      <c r="U11" s="49">
        <v>3</v>
      </c>
      <c r="V11" s="49">
        <f>+C11+D11+E11+F11</f>
        <v>16</v>
      </c>
      <c r="W11" s="49">
        <f>+G11+H11+I11+J11</f>
        <v>47</v>
      </c>
      <c r="X11" s="49">
        <f>+K11+L11+M11+N11</f>
        <v>26</v>
      </c>
      <c r="Y11" s="49">
        <f>+O11+P11+Q11+R11</f>
        <v>19</v>
      </c>
      <c r="Z11" s="4"/>
      <c r="AA11" s="4"/>
      <c r="AB11" s="4"/>
      <c r="AC11" s="4"/>
      <c r="AD11" s="4"/>
      <c r="AE11" s="4"/>
      <c r="AF11" s="4"/>
      <c r="AG11" s="4"/>
      <c r="AH11" s="4"/>
      <c r="AI11" s="4"/>
      <c r="AJ11" s="4"/>
      <c r="AK11" s="4"/>
      <c r="AL11" s="4"/>
      <c r="AM11" s="4"/>
      <c r="AN11" s="4"/>
    </row>
    <row r="12" spans="1:40" ht="14.25">
      <c r="A12" s="4"/>
      <c r="B12" s="43" t="s">
        <v>93</v>
      </c>
      <c r="C12" s="12">
        <v>39</v>
      </c>
      <c r="D12" s="13">
        <v>23</v>
      </c>
      <c r="E12" s="13">
        <v>11</v>
      </c>
      <c r="F12" s="13">
        <v>29</v>
      </c>
      <c r="G12" s="14">
        <v>20</v>
      </c>
      <c r="H12" s="13">
        <v>29</v>
      </c>
      <c r="I12" s="14">
        <v>14</v>
      </c>
      <c r="J12" s="13">
        <v>12</v>
      </c>
      <c r="K12" s="13">
        <v>21</v>
      </c>
      <c r="L12" s="13">
        <v>34</v>
      </c>
      <c r="M12" s="13">
        <v>11</v>
      </c>
      <c r="N12" s="13">
        <v>11</v>
      </c>
      <c r="O12" s="13">
        <v>14</v>
      </c>
      <c r="P12" s="13">
        <v>11</v>
      </c>
      <c r="Q12" s="13">
        <v>5</v>
      </c>
      <c r="R12" s="13">
        <v>9</v>
      </c>
      <c r="S12" s="13">
        <v>5</v>
      </c>
      <c r="T12" s="13">
        <v>4</v>
      </c>
      <c r="U12" s="49">
        <v>0</v>
      </c>
      <c r="V12" s="49">
        <f>+C12+D12+E12+F12</f>
        <v>102</v>
      </c>
      <c r="W12" s="49">
        <f>+G12+H12+I12+J12</f>
        <v>75</v>
      </c>
      <c r="X12" s="49">
        <f>+K12+L12+M12+N12</f>
        <v>77</v>
      </c>
      <c r="Y12" s="49">
        <f>+O12+P12+Q12+R12</f>
        <v>39</v>
      </c>
      <c r="Z12" s="4"/>
      <c r="AA12" s="4"/>
      <c r="AB12" s="4"/>
      <c r="AC12" s="4"/>
      <c r="AD12" s="4"/>
      <c r="AE12" s="4"/>
      <c r="AF12" s="4"/>
      <c r="AG12" s="4"/>
      <c r="AH12" s="4"/>
      <c r="AI12" s="4"/>
      <c r="AJ12" s="4"/>
      <c r="AK12" s="4"/>
      <c r="AL12" s="4"/>
      <c r="AM12" s="4"/>
      <c r="AN12" s="4"/>
    </row>
    <row r="13" spans="1:40" ht="14.25">
      <c r="A13" s="4"/>
      <c r="B13" s="43" t="s">
        <v>89</v>
      </c>
      <c r="C13" s="17">
        <v>9</v>
      </c>
      <c r="D13" s="18">
        <v>22</v>
      </c>
      <c r="E13" s="18">
        <v>19</v>
      </c>
      <c r="F13" s="18">
        <v>8</v>
      </c>
      <c r="G13" s="19">
        <v>21</v>
      </c>
      <c r="H13" s="18">
        <v>10</v>
      </c>
      <c r="I13" s="19">
        <v>17</v>
      </c>
      <c r="J13" s="18">
        <v>9</v>
      </c>
      <c r="K13" s="18">
        <v>26</v>
      </c>
      <c r="L13" s="18">
        <v>6</v>
      </c>
      <c r="M13" s="18">
        <v>27</v>
      </c>
      <c r="N13" s="18">
        <v>17</v>
      </c>
      <c r="O13" s="18">
        <v>23</v>
      </c>
      <c r="P13" s="18">
        <v>15</v>
      </c>
      <c r="Q13" s="18">
        <v>4</v>
      </c>
      <c r="R13" s="18">
        <v>8</v>
      </c>
      <c r="S13" s="18">
        <v>6</v>
      </c>
      <c r="T13" s="18">
        <v>3</v>
      </c>
      <c r="U13" s="50">
        <v>4</v>
      </c>
      <c r="V13" s="50">
        <f>+C13+D13+E13+F13</f>
        <v>58</v>
      </c>
      <c r="W13" s="50">
        <f>+G13+H13+I13+J13</f>
        <v>57</v>
      </c>
      <c r="X13" s="50">
        <f>+K13+L13+M13+N13</f>
        <v>76</v>
      </c>
      <c r="Y13" s="50">
        <f>+O13+P13+Q13+R13</f>
        <v>50</v>
      </c>
      <c r="Z13" s="4"/>
      <c r="AA13" s="4"/>
      <c r="AB13" s="4"/>
      <c r="AC13" s="4"/>
      <c r="AD13" s="4"/>
      <c r="AE13" s="4"/>
      <c r="AF13" s="4"/>
      <c r="AG13" s="4"/>
      <c r="AH13" s="4"/>
      <c r="AI13" s="4"/>
      <c r="AJ13" s="4"/>
      <c r="AK13" s="4"/>
      <c r="AL13" s="4"/>
      <c r="AM13" s="4"/>
      <c r="AN13" s="4"/>
    </row>
    <row r="14" spans="1:40" ht="14.25">
      <c r="A14" s="4"/>
      <c r="B14" s="43" t="s">
        <v>67</v>
      </c>
      <c r="C14" s="12">
        <v>74</v>
      </c>
      <c r="D14" s="13">
        <v>99</v>
      </c>
      <c r="E14" s="13">
        <v>57</v>
      </c>
      <c r="F14" s="13">
        <v>82</v>
      </c>
      <c r="G14" s="14">
        <v>85</v>
      </c>
      <c r="H14" s="13">
        <v>61</v>
      </c>
      <c r="I14" s="14">
        <v>31</v>
      </c>
      <c r="J14" s="13">
        <v>50</v>
      </c>
      <c r="K14" s="13">
        <v>56</v>
      </c>
      <c r="L14" s="13">
        <v>35</v>
      </c>
      <c r="M14" s="13">
        <v>43</v>
      </c>
      <c r="N14" s="13">
        <v>49</v>
      </c>
      <c r="O14" s="13">
        <v>63</v>
      </c>
      <c r="P14" s="13">
        <v>35</v>
      </c>
      <c r="Q14" s="13">
        <v>15</v>
      </c>
      <c r="R14" s="13">
        <v>17</v>
      </c>
      <c r="S14" s="13">
        <v>29</v>
      </c>
      <c r="T14" s="13">
        <v>28</v>
      </c>
      <c r="U14" s="49">
        <v>14</v>
      </c>
      <c r="V14" s="49">
        <f>+C14+D14+E14+F14</f>
        <v>312</v>
      </c>
      <c r="W14" s="49">
        <f>+G14+H14+I14+J14</f>
        <v>227</v>
      </c>
      <c r="X14" s="49">
        <f>+K14+L14+M14+N14</f>
        <v>183</v>
      </c>
      <c r="Y14" s="49">
        <f>+O14+P14+Q14+R14</f>
        <v>130</v>
      </c>
      <c r="Z14" s="4"/>
      <c r="AA14" s="4"/>
      <c r="AB14" s="4"/>
      <c r="AC14" s="4"/>
      <c r="AD14" s="4"/>
      <c r="AE14" s="4"/>
      <c r="AF14" s="4"/>
      <c r="AG14" s="4"/>
      <c r="AH14" s="4"/>
      <c r="AI14" s="4"/>
      <c r="AJ14" s="4"/>
      <c r="AK14" s="4"/>
      <c r="AL14" s="4"/>
      <c r="AM14" s="4"/>
      <c r="AN14" s="4"/>
    </row>
    <row r="15" spans="1:40" ht="14.25">
      <c r="A15" s="4"/>
      <c r="B15" s="43" t="s">
        <v>88</v>
      </c>
      <c r="C15" s="12">
        <v>33</v>
      </c>
      <c r="D15" s="13">
        <v>23</v>
      </c>
      <c r="E15" s="13">
        <v>20</v>
      </c>
      <c r="F15" s="13">
        <v>32</v>
      </c>
      <c r="G15" s="14">
        <v>30</v>
      </c>
      <c r="H15" s="13">
        <v>33</v>
      </c>
      <c r="I15" s="14">
        <v>27</v>
      </c>
      <c r="J15" s="13">
        <v>30</v>
      </c>
      <c r="K15" s="13">
        <v>33</v>
      </c>
      <c r="L15" s="13">
        <v>19</v>
      </c>
      <c r="M15" s="13">
        <v>27</v>
      </c>
      <c r="N15" s="13">
        <v>23</v>
      </c>
      <c r="O15" s="13">
        <v>26</v>
      </c>
      <c r="P15" s="13">
        <v>24</v>
      </c>
      <c r="Q15" s="13">
        <v>12</v>
      </c>
      <c r="R15" s="13">
        <v>15</v>
      </c>
      <c r="S15" s="13">
        <v>18</v>
      </c>
      <c r="T15" s="13">
        <v>17</v>
      </c>
      <c r="U15" s="49">
        <v>15</v>
      </c>
      <c r="V15" s="49">
        <f>+C15+D15+E15+F15</f>
        <v>108</v>
      </c>
      <c r="W15" s="49">
        <f>+G15+H15+I15+J15</f>
        <v>120</v>
      </c>
      <c r="X15" s="49">
        <f>+K15+L15+M15+N15</f>
        <v>102</v>
      </c>
      <c r="Y15" s="49">
        <f>+O15+P15+Q15+R15</f>
        <v>77</v>
      </c>
      <c r="Z15" s="4"/>
      <c r="AA15" s="4"/>
      <c r="AB15" s="4"/>
      <c r="AC15" s="4"/>
      <c r="AD15" s="4"/>
      <c r="AE15" s="4"/>
      <c r="AF15" s="4"/>
      <c r="AG15" s="4"/>
      <c r="AH15" s="4"/>
      <c r="AI15" s="4"/>
      <c r="AJ15" s="4"/>
      <c r="AK15" s="4"/>
      <c r="AL15" s="4"/>
      <c r="AM15" s="4"/>
      <c r="AN15" s="4"/>
    </row>
    <row r="16" spans="1:40" ht="14.25">
      <c r="A16" s="4"/>
      <c r="B16" s="43" t="s">
        <v>63</v>
      </c>
      <c r="C16" s="17">
        <v>10</v>
      </c>
      <c r="D16" s="18">
        <v>28</v>
      </c>
      <c r="E16" s="18">
        <v>3</v>
      </c>
      <c r="F16" s="18">
        <v>7</v>
      </c>
      <c r="G16" s="19">
        <v>13</v>
      </c>
      <c r="H16" s="18">
        <v>11</v>
      </c>
      <c r="I16" s="19">
        <v>8</v>
      </c>
      <c r="J16" s="18">
        <v>13</v>
      </c>
      <c r="K16" s="18">
        <v>23</v>
      </c>
      <c r="L16" s="18">
        <v>12</v>
      </c>
      <c r="M16" s="18">
        <v>11</v>
      </c>
      <c r="N16" s="18">
        <v>8</v>
      </c>
      <c r="O16" s="18">
        <v>7</v>
      </c>
      <c r="P16" s="18">
        <v>3</v>
      </c>
      <c r="Q16" s="18">
        <v>5</v>
      </c>
      <c r="R16" s="18">
        <v>4</v>
      </c>
      <c r="S16" s="18">
        <v>3</v>
      </c>
      <c r="T16" s="18">
        <v>10</v>
      </c>
      <c r="U16" s="50">
        <v>5</v>
      </c>
      <c r="V16" s="50">
        <f>+C16+D16+E16+F16</f>
        <v>48</v>
      </c>
      <c r="W16" s="50">
        <f>+G16+H16+I16+J16</f>
        <v>45</v>
      </c>
      <c r="X16" s="50">
        <f>+K16+L16+M16+N16</f>
        <v>54</v>
      </c>
      <c r="Y16" s="50">
        <f>+O16+P16+Q16+R16</f>
        <v>19</v>
      </c>
      <c r="Z16" s="4"/>
      <c r="AA16" s="4"/>
      <c r="AB16" s="4"/>
      <c r="AC16" s="4"/>
      <c r="AD16" s="4"/>
      <c r="AE16" s="4"/>
      <c r="AF16" s="4"/>
      <c r="AG16" s="4"/>
      <c r="AH16" s="4"/>
      <c r="AI16" s="4"/>
      <c r="AJ16" s="4"/>
      <c r="AK16" s="4"/>
      <c r="AL16" s="4"/>
      <c r="AM16" s="4"/>
      <c r="AN16" s="4"/>
    </row>
    <row r="17" spans="1:40" ht="14.25">
      <c r="A17" s="4"/>
      <c r="B17" s="43" t="s">
        <v>11</v>
      </c>
      <c r="C17" s="12">
        <v>57</v>
      </c>
      <c r="D17" s="13">
        <v>54</v>
      </c>
      <c r="E17" s="13">
        <v>14</v>
      </c>
      <c r="F17" s="13">
        <v>15</v>
      </c>
      <c r="G17" s="14">
        <v>20</v>
      </c>
      <c r="H17" s="13">
        <v>18</v>
      </c>
      <c r="I17" s="14">
        <v>28</v>
      </c>
      <c r="J17" s="13">
        <v>24</v>
      </c>
      <c r="K17" s="13">
        <v>31</v>
      </c>
      <c r="L17" s="13">
        <v>29</v>
      </c>
      <c r="M17" s="13">
        <v>18</v>
      </c>
      <c r="N17" s="13">
        <v>25</v>
      </c>
      <c r="O17" s="13">
        <v>5</v>
      </c>
      <c r="P17" s="13">
        <v>12</v>
      </c>
      <c r="Q17" s="13">
        <v>11</v>
      </c>
      <c r="R17" s="13">
        <v>13</v>
      </c>
      <c r="S17" s="13">
        <v>6</v>
      </c>
      <c r="T17" s="13">
        <v>19</v>
      </c>
      <c r="U17" s="49">
        <v>15</v>
      </c>
      <c r="V17" s="49">
        <f>+C17+D17+E17+F17</f>
        <v>140</v>
      </c>
      <c r="W17" s="49">
        <f>+G17+H17+I17+J17</f>
        <v>90</v>
      </c>
      <c r="X17" s="49">
        <f>+K17+L17+M17+N17</f>
        <v>103</v>
      </c>
      <c r="Y17" s="49">
        <f>+O17+P17+Q17+R17</f>
        <v>41</v>
      </c>
      <c r="Z17" s="4"/>
      <c r="AA17" s="4"/>
      <c r="AB17" s="4"/>
      <c r="AC17" s="4"/>
      <c r="AD17" s="4"/>
      <c r="AE17" s="4"/>
      <c r="AF17" s="4"/>
      <c r="AG17" s="4"/>
      <c r="AH17" s="4"/>
      <c r="AI17" s="4"/>
      <c r="AJ17" s="4"/>
      <c r="AK17" s="4"/>
      <c r="AL17" s="4"/>
      <c r="AM17" s="4"/>
      <c r="AN17" s="4"/>
    </row>
    <row r="18" spans="1:40" ht="14.25">
      <c r="A18" s="4"/>
      <c r="B18" s="43" t="s">
        <v>13</v>
      </c>
      <c r="C18" s="12">
        <v>68</v>
      </c>
      <c r="D18" s="13">
        <v>56</v>
      </c>
      <c r="E18" s="13">
        <v>37</v>
      </c>
      <c r="F18" s="13">
        <v>39</v>
      </c>
      <c r="G18" s="14">
        <v>48</v>
      </c>
      <c r="H18" s="13">
        <v>43</v>
      </c>
      <c r="I18" s="14">
        <v>31</v>
      </c>
      <c r="J18" s="13">
        <v>53</v>
      </c>
      <c r="K18" s="13">
        <v>28</v>
      </c>
      <c r="L18" s="13">
        <v>41</v>
      </c>
      <c r="M18" s="13">
        <v>25</v>
      </c>
      <c r="N18" s="13">
        <v>25</v>
      </c>
      <c r="O18" s="13">
        <v>33</v>
      </c>
      <c r="P18" s="13">
        <v>37</v>
      </c>
      <c r="Q18" s="13">
        <v>12</v>
      </c>
      <c r="R18" s="13">
        <v>30</v>
      </c>
      <c r="S18" s="13">
        <v>24</v>
      </c>
      <c r="T18" s="13">
        <v>55</v>
      </c>
      <c r="U18" s="49">
        <v>25</v>
      </c>
      <c r="V18" s="49">
        <f>+C18+D18+E18+F18</f>
        <v>200</v>
      </c>
      <c r="W18" s="49">
        <f>+G18+H18+I18+J18</f>
        <v>175</v>
      </c>
      <c r="X18" s="49">
        <f>+K18+L18+M18+N18</f>
        <v>119</v>
      </c>
      <c r="Y18" s="49">
        <f>+O18+P18+Q18+R18</f>
        <v>112</v>
      </c>
      <c r="Z18" s="4"/>
      <c r="AA18" s="4"/>
      <c r="AB18" s="4"/>
      <c r="AC18" s="4"/>
      <c r="AD18" s="4"/>
      <c r="AE18" s="4"/>
      <c r="AF18" s="4"/>
      <c r="AG18" s="4"/>
      <c r="AH18" s="4"/>
      <c r="AI18" s="4"/>
      <c r="AJ18" s="4"/>
      <c r="AK18" s="4"/>
      <c r="AL18" s="4"/>
      <c r="AM18" s="4"/>
      <c r="AN18" s="4"/>
    </row>
    <row r="19" spans="1:40" ht="14.25">
      <c r="A19" s="4"/>
      <c r="B19" s="43" t="s">
        <v>14</v>
      </c>
      <c r="C19" s="12">
        <v>0</v>
      </c>
      <c r="D19" s="13">
        <v>44</v>
      </c>
      <c r="E19" s="13">
        <v>29</v>
      </c>
      <c r="F19" s="13">
        <v>26</v>
      </c>
      <c r="G19" s="14">
        <v>45</v>
      </c>
      <c r="H19" s="13">
        <v>35</v>
      </c>
      <c r="I19" s="14">
        <v>70</v>
      </c>
      <c r="J19" s="13">
        <v>96</v>
      </c>
      <c r="K19" s="13">
        <v>71</v>
      </c>
      <c r="L19" s="13">
        <v>71</v>
      </c>
      <c r="M19" s="13">
        <v>63</v>
      </c>
      <c r="N19" s="13">
        <v>17</v>
      </c>
      <c r="O19" s="13">
        <v>23</v>
      </c>
      <c r="P19" s="13">
        <v>16</v>
      </c>
      <c r="Q19" s="13">
        <v>9</v>
      </c>
      <c r="R19" s="13">
        <v>9</v>
      </c>
      <c r="S19" s="13">
        <v>10</v>
      </c>
      <c r="T19" s="13">
        <v>6</v>
      </c>
      <c r="U19" s="49">
        <v>1</v>
      </c>
      <c r="V19" s="49">
        <f>+C19+D19+E19+F19</f>
        <v>99</v>
      </c>
      <c r="W19" s="49">
        <f>+G19+H19+I19+J19</f>
        <v>246</v>
      </c>
      <c r="X19" s="49">
        <f>+K19+L19+M19+N19</f>
        <v>222</v>
      </c>
      <c r="Y19" s="49">
        <f>+O19+P19+Q19+R19</f>
        <v>57</v>
      </c>
      <c r="Z19" s="4"/>
      <c r="AA19" s="4"/>
      <c r="AB19" s="4"/>
      <c r="AC19" s="4"/>
      <c r="AD19" s="4"/>
      <c r="AE19" s="4"/>
      <c r="AF19" s="4"/>
      <c r="AG19" s="4"/>
      <c r="AH19" s="4"/>
      <c r="AI19" s="4"/>
      <c r="AJ19" s="4"/>
      <c r="AK19" s="4"/>
      <c r="AL19" s="4"/>
      <c r="AM19" s="4"/>
      <c r="AN19" s="4"/>
    </row>
    <row r="20" spans="1:40" ht="14.25">
      <c r="A20" s="4"/>
      <c r="B20" s="43" t="s">
        <v>15</v>
      </c>
      <c r="C20" s="12">
        <v>6</v>
      </c>
      <c r="D20" s="13">
        <v>15</v>
      </c>
      <c r="E20" s="13">
        <v>5</v>
      </c>
      <c r="F20" s="13">
        <v>9</v>
      </c>
      <c r="G20" s="14">
        <v>11</v>
      </c>
      <c r="H20" s="13">
        <v>6</v>
      </c>
      <c r="I20" s="14">
        <v>9</v>
      </c>
      <c r="J20" s="13">
        <v>10</v>
      </c>
      <c r="K20" s="13">
        <v>9</v>
      </c>
      <c r="L20" s="13">
        <v>8</v>
      </c>
      <c r="M20" s="13">
        <v>1</v>
      </c>
      <c r="N20" s="13">
        <v>5</v>
      </c>
      <c r="O20" s="13">
        <v>5</v>
      </c>
      <c r="P20" s="13">
        <v>2</v>
      </c>
      <c r="Q20" s="13">
        <v>3</v>
      </c>
      <c r="R20" s="13">
        <v>7</v>
      </c>
      <c r="S20" s="13">
        <v>3</v>
      </c>
      <c r="T20" s="13">
        <v>1</v>
      </c>
      <c r="U20" s="49">
        <v>0</v>
      </c>
      <c r="V20" s="49">
        <f>+C20+D20+E20+F20</f>
        <v>35</v>
      </c>
      <c r="W20" s="49">
        <f>+G20+H20+I20+J20</f>
        <v>36</v>
      </c>
      <c r="X20" s="49">
        <f>+K20+L20+M20+N20</f>
        <v>23</v>
      </c>
      <c r="Y20" s="49">
        <f>+O20+P20+Q20+R20</f>
        <v>17</v>
      </c>
      <c r="Z20" s="4"/>
      <c r="AA20" s="4"/>
      <c r="AB20" s="4"/>
      <c r="AC20" s="4"/>
      <c r="AD20" s="4"/>
      <c r="AE20" s="4"/>
      <c r="AF20" s="4"/>
      <c r="AG20" s="4"/>
      <c r="AH20" s="4"/>
      <c r="AI20" s="4"/>
      <c r="AJ20" s="4"/>
      <c r="AK20" s="4"/>
      <c r="AL20" s="4"/>
      <c r="AM20" s="4"/>
      <c r="AN20" s="4"/>
    </row>
    <row r="21" spans="1:40" ht="14.25">
      <c r="A21" s="4"/>
      <c r="B21" s="43" t="s">
        <v>90</v>
      </c>
      <c r="C21" s="12">
        <v>23</v>
      </c>
      <c r="D21" s="13">
        <v>25</v>
      </c>
      <c r="E21" s="13">
        <v>15</v>
      </c>
      <c r="F21" s="13">
        <v>12</v>
      </c>
      <c r="G21" s="14">
        <v>10</v>
      </c>
      <c r="H21" s="13">
        <v>12</v>
      </c>
      <c r="I21" s="14">
        <v>6</v>
      </c>
      <c r="J21" s="13">
        <v>9</v>
      </c>
      <c r="K21" s="13">
        <v>15</v>
      </c>
      <c r="L21" s="13">
        <v>8</v>
      </c>
      <c r="M21" s="13">
        <v>6</v>
      </c>
      <c r="N21" s="13">
        <v>4</v>
      </c>
      <c r="O21" s="13">
        <v>11</v>
      </c>
      <c r="P21" s="13">
        <v>5</v>
      </c>
      <c r="Q21" s="13">
        <v>4</v>
      </c>
      <c r="R21" s="13">
        <v>9</v>
      </c>
      <c r="S21" s="13">
        <v>2</v>
      </c>
      <c r="T21" s="13">
        <v>1</v>
      </c>
      <c r="U21" s="49">
        <v>4</v>
      </c>
      <c r="V21" s="49">
        <f>+C21+D21+E21+F21</f>
        <v>75</v>
      </c>
      <c r="W21" s="49">
        <f>+G21+H21+I21+J21</f>
        <v>37</v>
      </c>
      <c r="X21" s="49">
        <f>+K21+L21+M21+N21</f>
        <v>33</v>
      </c>
      <c r="Y21" s="49">
        <f>+O21+P21+Q21+R21</f>
        <v>29</v>
      </c>
      <c r="Z21" s="4"/>
      <c r="AA21" s="4"/>
      <c r="AB21" s="4"/>
      <c r="AC21" s="4"/>
      <c r="AD21" s="4"/>
      <c r="AE21" s="4"/>
      <c r="AF21" s="4"/>
      <c r="AG21" s="4"/>
      <c r="AH21" s="4"/>
      <c r="AI21" s="4"/>
      <c r="AJ21" s="4"/>
      <c r="AK21" s="4"/>
      <c r="AL21" s="4"/>
      <c r="AM21" s="4"/>
      <c r="AN21" s="4"/>
    </row>
    <row r="22" spans="1:40" ht="15" thickBot="1">
      <c r="A22" s="4"/>
      <c r="B22" s="47" t="s">
        <v>12</v>
      </c>
      <c r="C22" s="22">
        <v>1</v>
      </c>
      <c r="D22" s="23">
        <v>2</v>
      </c>
      <c r="E22" s="23">
        <v>1</v>
      </c>
      <c r="F22" s="23">
        <v>0</v>
      </c>
      <c r="G22" s="51">
        <v>2</v>
      </c>
      <c r="H22" s="23">
        <v>0</v>
      </c>
      <c r="I22" s="51">
        <v>1</v>
      </c>
      <c r="J22" s="23">
        <v>3</v>
      </c>
      <c r="K22" s="23">
        <v>3</v>
      </c>
      <c r="L22" s="23">
        <v>3</v>
      </c>
      <c r="M22" s="23">
        <v>1</v>
      </c>
      <c r="N22" s="23">
        <v>3</v>
      </c>
      <c r="O22" s="23">
        <v>3</v>
      </c>
      <c r="P22" s="23">
        <v>1</v>
      </c>
      <c r="Q22" s="23">
        <v>0</v>
      </c>
      <c r="R22" s="23">
        <v>4</v>
      </c>
      <c r="S22" s="23">
        <v>0</v>
      </c>
      <c r="T22" s="23">
        <v>2</v>
      </c>
      <c r="U22" s="52">
        <v>0</v>
      </c>
      <c r="V22" s="52">
        <f>+C22+D22+E22+F22</f>
        <v>4</v>
      </c>
      <c r="W22" s="52">
        <f>+G22+H22+I22+J22</f>
        <v>6</v>
      </c>
      <c r="X22" s="52">
        <f>+K22+L22+M22+N22</f>
        <v>10</v>
      </c>
      <c r="Y22" s="52">
        <f>+O22+P22+Q22+R22</f>
        <v>8</v>
      </c>
      <c r="Z22" s="4"/>
      <c r="AA22" s="4"/>
      <c r="AB22" s="4"/>
      <c r="AC22" s="4"/>
      <c r="AD22" s="4"/>
      <c r="AE22" s="4"/>
      <c r="AF22" s="4"/>
      <c r="AG22" s="4"/>
      <c r="AH22" s="4"/>
      <c r="AI22" s="4"/>
      <c r="AJ22" s="4"/>
      <c r="AK22" s="4"/>
      <c r="AL22" s="4"/>
      <c r="AM22" s="4"/>
      <c r="AN22" s="4"/>
    </row>
    <row r="23" spans="1:40" ht="15" thickBot="1">
      <c r="A23" s="4"/>
      <c r="B23" s="48" t="s">
        <v>65</v>
      </c>
      <c r="C23" s="26">
        <v>439</v>
      </c>
      <c r="D23" s="26">
        <v>548</v>
      </c>
      <c r="E23" s="53">
        <v>303</v>
      </c>
      <c r="F23" s="53">
        <f aca="true" t="shared" si="0" ref="F23:K23">SUM(F6:F22)</f>
        <v>400</v>
      </c>
      <c r="G23" s="53">
        <f t="shared" si="0"/>
        <v>422</v>
      </c>
      <c r="H23" s="53">
        <f t="shared" si="0"/>
        <v>406</v>
      </c>
      <c r="I23" s="53">
        <f t="shared" si="0"/>
        <v>340</v>
      </c>
      <c r="J23" s="53">
        <f t="shared" si="0"/>
        <v>445</v>
      </c>
      <c r="K23" s="53">
        <f t="shared" si="0"/>
        <v>468</v>
      </c>
      <c r="L23" s="53">
        <f aca="true" t="shared" si="1" ref="L23:Q23">SUM(L6:L22)</f>
        <v>401</v>
      </c>
      <c r="M23" s="53">
        <f t="shared" si="1"/>
        <v>336</v>
      </c>
      <c r="N23" s="53">
        <f t="shared" si="1"/>
        <v>283</v>
      </c>
      <c r="O23" s="53">
        <f t="shared" si="1"/>
        <v>317</v>
      </c>
      <c r="P23" s="53">
        <f t="shared" si="1"/>
        <v>305</v>
      </c>
      <c r="Q23" s="53">
        <f t="shared" si="1"/>
        <v>155</v>
      </c>
      <c r="R23" s="53">
        <f>SUM(R6:R22)</f>
        <v>242</v>
      </c>
      <c r="S23" s="53">
        <f>SUM(S6:S22)</f>
        <v>215</v>
      </c>
      <c r="T23" s="53">
        <f>SUM(T6:T22)</f>
        <v>245</v>
      </c>
      <c r="U23" s="53">
        <f>SUM(U6:U22)</f>
        <v>147</v>
      </c>
      <c r="V23" s="53">
        <f>+C23+D23+E23+F23</f>
        <v>1690</v>
      </c>
      <c r="W23" s="53">
        <f>+G23+H23+I23+J23</f>
        <v>1613</v>
      </c>
      <c r="X23" s="53">
        <f>+K23+L23+M23+N23</f>
        <v>1488</v>
      </c>
      <c r="Y23" s="53">
        <f>+O23+P23+Q23+R23</f>
        <v>1019</v>
      </c>
      <c r="Z23" s="4"/>
      <c r="AA23" s="4"/>
      <c r="AB23" s="4"/>
      <c r="AC23" s="4"/>
      <c r="AD23" s="4"/>
      <c r="AE23" s="4"/>
      <c r="AF23" s="4"/>
      <c r="AG23" s="4"/>
      <c r="AH23" s="4"/>
      <c r="AI23" s="4"/>
      <c r="AJ23" s="4"/>
      <c r="AK23" s="4"/>
      <c r="AL23" s="4"/>
      <c r="AM23" s="4"/>
      <c r="AN23" s="4"/>
    </row>
    <row r="24" spans="1:30" ht="12.7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1:30" ht="30" customHeight="1">
      <c r="A25" s="4"/>
      <c r="B25" s="254" t="s">
        <v>165</v>
      </c>
      <c r="C25" s="254"/>
      <c r="D25" s="254"/>
      <c r="E25" s="254"/>
      <c r="F25" s="4"/>
      <c r="G25" s="4"/>
      <c r="H25" s="4"/>
      <c r="I25" s="4"/>
      <c r="J25" s="4"/>
      <c r="K25" s="4"/>
      <c r="L25" s="4"/>
      <c r="M25" s="4"/>
      <c r="N25" s="4"/>
      <c r="O25" s="4"/>
      <c r="P25" s="4"/>
      <c r="Q25" s="4"/>
      <c r="R25" s="4"/>
      <c r="S25" s="4"/>
      <c r="T25" s="4"/>
      <c r="U25" s="4"/>
      <c r="V25" s="4"/>
      <c r="W25" s="4"/>
      <c r="X25" s="4"/>
      <c r="Y25" s="4"/>
      <c r="Z25" s="4"/>
      <c r="AA25" s="4"/>
      <c r="AB25" s="4"/>
      <c r="AC25" s="4"/>
      <c r="AD25" s="4"/>
    </row>
    <row r="26" spans="1:30" ht="13.5" thickBo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40" ht="36" customHeight="1" thickBot="1">
      <c r="A27" s="4"/>
      <c r="B27" s="4"/>
      <c r="C27" s="46" t="s">
        <v>163</v>
      </c>
      <c r="D27" s="46" t="s">
        <v>167</v>
      </c>
      <c r="E27" s="46" t="s">
        <v>169</v>
      </c>
      <c r="F27" s="46" t="s">
        <v>172</v>
      </c>
      <c r="G27" s="46" t="s">
        <v>176</v>
      </c>
      <c r="H27" s="46" t="s">
        <v>178</v>
      </c>
      <c r="I27" s="46" t="s">
        <v>194</v>
      </c>
      <c r="J27" s="46" t="s">
        <v>199</v>
      </c>
      <c r="K27" s="46" t="s">
        <v>202</v>
      </c>
      <c r="L27" s="46" t="s">
        <v>205</v>
      </c>
      <c r="M27" s="46" t="s">
        <v>208</v>
      </c>
      <c r="N27" s="46" t="s">
        <v>213</v>
      </c>
      <c r="O27" s="46" t="s">
        <v>216</v>
      </c>
      <c r="P27" s="46" t="s">
        <v>219</v>
      </c>
      <c r="Q27" s="46" t="s">
        <v>225</v>
      </c>
      <c r="R27" s="46" t="s">
        <v>173</v>
      </c>
      <c r="S27" s="46" t="s">
        <v>198</v>
      </c>
      <c r="T27" s="46" t="s">
        <v>212</v>
      </c>
      <c r="U27" s="4"/>
      <c r="V27" s="4"/>
      <c r="W27" s="4"/>
      <c r="X27" s="4"/>
      <c r="Y27" s="4"/>
      <c r="Z27" s="4"/>
      <c r="AA27" s="4"/>
      <c r="AB27" s="4"/>
      <c r="AC27" s="4"/>
      <c r="AD27" s="4"/>
      <c r="AE27" s="4"/>
      <c r="AF27" s="4"/>
      <c r="AG27" s="4"/>
      <c r="AH27" s="4"/>
      <c r="AI27" s="4"/>
      <c r="AJ27" s="4"/>
      <c r="AK27" s="4"/>
      <c r="AL27" s="4"/>
      <c r="AM27" s="4"/>
      <c r="AN27" s="4"/>
    </row>
    <row r="28" spans="1:40" ht="14.25">
      <c r="A28" s="4"/>
      <c r="B28" s="42" t="s">
        <v>91</v>
      </c>
      <c r="C28" s="30">
        <f>+(G6-C6)/C6</f>
        <v>-0.19047619047619047</v>
      </c>
      <c r="D28" s="31">
        <f>+(H6-D6)/D6</f>
        <v>-0.04395604395604396</v>
      </c>
      <c r="E28" s="31">
        <f>+(I6-E6)/E6</f>
        <v>0.1276595744680851</v>
      </c>
      <c r="F28" s="31">
        <f>+(J6-F6)/F6</f>
        <v>-0.11940298507462686</v>
      </c>
      <c r="G28" s="31">
        <f>+(K6-G6)/G6</f>
        <v>0.45098039215686275</v>
      </c>
      <c r="H28" s="31">
        <f>+(L6-H6)/H6</f>
        <v>-0.25287356321839083</v>
      </c>
      <c r="I28" s="31">
        <f>+(M6-I6)/I6</f>
        <v>-0.24528301886792453</v>
      </c>
      <c r="J28" s="31">
        <f>+(N6-J6)/J6</f>
        <v>-0.11864406779661017</v>
      </c>
      <c r="K28" s="31">
        <f>+(O6-K6)/K6</f>
        <v>-0.40540540540540543</v>
      </c>
      <c r="L28" s="31">
        <f>+(P6-L6)/L6</f>
        <v>0.13846153846153847</v>
      </c>
      <c r="M28" s="31">
        <f>+(Q6-M6)/M6</f>
        <v>-0.1</v>
      </c>
      <c r="N28" s="31">
        <f>+(R6-N6)/N6</f>
        <v>0.09615384615384616</v>
      </c>
      <c r="O28" s="31">
        <f>+(S6-O6)/O6</f>
        <v>0.09090909090909091</v>
      </c>
      <c r="P28" s="31">
        <f>+(T6-P6)/P6</f>
        <v>-0.2972972972972973</v>
      </c>
      <c r="Q28" s="31">
        <f>+(U6-Q6)/Q6</f>
        <v>-0.027777777777777776</v>
      </c>
      <c r="R28" s="32">
        <f aca="true" t="shared" si="2" ref="R28:T45">+(W6-V6)/V6</f>
        <v>-0.06716417910447761</v>
      </c>
      <c r="S28" s="32">
        <f t="shared" si="2"/>
        <v>-0.076</v>
      </c>
      <c r="T28" s="32">
        <f t="shared" si="2"/>
        <v>-0.08658008658008658</v>
      </c>
      <c r="U28" s="4"/>
      <c r="V28" s="4"/>
      <c r="W28" s="4"/>
      <c r="X28" s="4"/>
      <c r="Y28" s="4"/>
      <c r="Z28" s="4"/>
      <c r="AA28" s="4"/>
      <c r="AB28" s="4"/>
      <c r="AC28" s="4"/>
      <c r="AD28" s="4"/>
      <c r="AE28" s="4"/>
      <c r="AF28" s="4"/>
      <c r="AG28" s="4"/>
      <c r="AH28" s="4"/>
      <c r="AI28" s="4"/>
      <c r="AJ28" s="4"/>
      <c r="AK28" s="4"/>
      <c r="AL28" s="4"/>
      <c r="AM28" s="4"/>
      <c r="AN28" s="4"/>
    </row>
    <row r="29" spans="1:40" ht="14.25">
      <c r="A29" s="4"/>
      <c r="B29" s="43" t="s">
        <v>92</v>
      </c>
      <c r="C29" s="33">
        <f aca="true" t="shared" si="3" ref="C29:C44">+(G7-C7)/C7</f>
        <v>0.4</v>
      </c>
      <c r="D29" s="34">
        <f aca="true" t="shared" si="4" ref="D29:D45">+(H7-D7)/D7</f>
        <v>0.8</v>
      </c>
      <c r="E29" s="34">
        <f aca="true" t="shared" si="5" ref="E29:E45">+(I7-E7)/E7</f>
        <v>-0.36363636363636365</v>
      </c>
      <c r="F29" s="34">
        <f aca="true" t="shared" si="6" ref="F29:F43">+(J7-F7)/F7</f>
        <v>-0.5789473684210527</v>
      </c>
      <c r="G29" s="34">
        <f aca="true" t="shared" si="7" ref="G29:G45">+(K7-G7)/G7</f>
        <v>0.21428571428571427</v>
      </c>
      <c r="H29" s="34">
        <f aca="true" t="shared" si="8" ref="H29:H45">+(L7-H7)/H7</f>
        <v>0.4444444444444444</v>
      </c>
      <c r="I29" s="34">
        <f aca="true" t="shared" si="9" ref="I29:I45">+(M7-I7)/I7</f>
        <v>0.14285714285714285</v>
      </c>
      <c r="J29" s="34">
        <f aca="true" t="shared" si="10" ref="J29:J43">+(N7-J7)/J7</f>
        <v>-0.375</v>
      </c>
      <c r="K29" s="34">
        <f aca="true" t="shared" si="11" ref="K29:K45">+(O7-K7)/K7</f>
        <v>-0.7647058823529411</v>
      </c>
      <c r="L29" s="34">
        <f aca="true" t="shared" si="12" ref="L29:L43">+(P7-L7)/L7</f>
        <v>-0.15384615384615385</v>
      </c>
      <c r="M29" s="34">
        <f aca="true" t="shared" si="13" ref="M29:M45">+(Q7-M7)/M7</f>
        <v>-0.125</v>
      </c>
      <c r="N29" s="34">
        <f aca="true" t="shared" si="14" ref="N29:N43">+(R7-N7)/N7</f>
        <v>1.2</v>
      </c>
      <c r="O29" s="34">
        <f>+(S7-O7)/O7</f>
        <v>1.25</v>
      </c>
      <c r="P29" s="34">
        <f aca="true" t="shared" si="15" ref="P29:P43">+(T7-P7)/P7</f>
        <v>0.09090909090909091</v>
      </c>
      <c r="Q29" s="34">
        <f>+(U7-Q7)/Q7</f>
        <v>-0.7142857142857143</v>
      </c>
      <c r="R29" s="35">
        <f t="shared" si="2"/>
        <v>-0.15555555555555556</v>
      </c>
      <c r="S29" s="35">
        <f t="shared" si="2"/>
        <v>0.13157894736842105</v>
      </c>
      <c r="T29" s="35">
        <f t="shared" si="2"/>
        <v>-0.23255813953488372</v>
      </c>
      <c r="U29" s="4"/>
      <c r="V29" s="4"/>
      <c r="W29" s="4"/>
      <c r="X29" s="4"/>
      <c r="Y29" s="4"/>
      <c r="Z29" s="4"/>
      <c r="AA29" s="4"/>
      <c r="AB29" s="4"/>
      <c r="AC29" s="4"/>
      <c r="AD29" s="4"/>
      <c r="AE29" s="4"/>
      <c r="AF29" s="4"/>
      <c r="AG29" s="4"/>
      <c r="AH29" s="4"/>
      <c r="AI29" s="4"/>
      <c r="AJ29" s="4"/>
      <c r="AK29" s="4"/>
      <c r="AL29" s="4"/>
      <c r="AM29" s="4"/>
      <c r="AN29" s="4"/>
    </row>
    <row r="30" spans="1:40" ht="14.25">
      <c r="A30" s="4"/>
      <c r="B30" s="43" t="s">
        <v>8</v>
      </c>
      <c r="C30" s="33">
        <f t="shared" si="3"/>
        <v>0.9</v>
      </c>
      <c r="D30" s="34">
        <f t="shared" si="4"/>
        <v>0.5714285714285714</v>
      </c>
      <c r="E30" s="34">
        <f t="shared" si="5"/>
        <v>0.625</v>
      </c>
      <c r="F30" s="34">
        <f t="shared" si="6"/>
        <v>0</v>
      </c>
      <c r="G30" s="34">
        <f t="shared" si="7"/>
        <v>-0.631578947368421</v>
      </c>
      <c r="H30" s="34">
        <f t="shared" si="8"/>
        <v>-0.2727272727272727</v>
      </c>
      <c r="I30" s="34">
        <f t="shared" si="9"/>
        <v>-0.7692307692307693</v>
      </c>
      <c r="J30" s="34">
        <f t="shared" si="10"/>
        <v>-0.08333333333333333</v>
      </c>
      <c r="K30" s="34">
        <f t="shared" si="11"/>
        <v>0.5714285714285714</v>
      </c>
      <c r="L30" s="34">
        <f t="shared" si="12"/>
        <v>-0.25</v>
      </c>
      <c r="M30" s="34">
        <f t="shared" si="13"/>
        <v>0</v>
      </c>
      <c r="N30" s="34">
        <f t="shared" si="14"/>
        <v>0.09090909090909091</v>
      </c>
      <c r="O30" s="34">
        <f>+(S8-O8)/O8</f>
        <v>-0.2727272727272727</v>
      </c>
      <c r="P30" s="34">
        <f t="shared" si="15"/>
        <v>-0.16666666666666666</v>
      </c>
      <c r="Q30" s="34">
        <f>+(U8-Q8)/Q8</f>
        <v>-0.3333333333333333</v>
      </c>
      <c r="R30" s="35">
        <f t="shared" si="2"/>
        <v>0.4864864864864865</v>
      </c>
      <c r="S30" s="35">
        <f t="shared" si="2"/>
        <v>-0.4727272727272727</v>
      </c>
      <c r="T30" s="35">
        <f t="shared" si="2"/>
        <v>0.10344827586206896</v>
      </c>
      <c r="U30" s="4"/>
      <c r="V30" s="4"/>
      <c r="W30" s="4"/>
      <c r="X30" s="4"/>
      <c r="Y30" s="4"/>
      <c r="Z30" s="4"/>
      <c r="AA30" s="4"/>
      <c r="AB30" s="4"/>
      <c r="AC30" s="4"/>
      <c r="AD30" s="4"/>
      <c r="AE30" s="4"/>
      <c r="AF30" s="4"/>
      <c r="AG30" s="4"/>
      <c r="AH30" s="4"/>
      <c r="AI30" s="4"/>
      <c r="AJ30" s="4"/>
      <c r="AK30" s="4"/>
      <c r="AL30" s="4"/>
      <c r="AM30" s="4"/>
      <c r="AN30" s="4"/>
    </row>
    <row r="31" spans="1:40" ht="14.25">
      <c r="A31" s="4"/>
      <c r="B31" s="43" t="s">
        <v>87</v>
      </c>
      <c r="C31" s="33">
        <f t="shared" si="3"/>
        <v>-0.6666666666666666</v>
      </c>
      <c r="D31" s="34">
        <f t="shared" si="4"/>
        <v>-0.5121951219512195</v>
      </c>
      <c r="E31" s="34">
        <f t="shared" si="5"/>
        <v>-0.68</v>
      </c>
      <c r="F31" s="34">
        <f t="shared" si="6"/>
        <v>0.20689655172413793</v>
      </c>
      <c r="G31" s="34">
        <f t="shared" si="7"/>
        <v>2.125</v>
      </c>
      <c r="H31" s="34">
        <f t="shared" si="8"/>
        <v>0.3</v>
      </c>
      <c r="I31" s="34">
        <f t="shared" si="9"/>
        <v>1.5</v>
      </c>
      <c r="J31" s="34">
        <f t="shared" si="10"/>
        <v>-0.5428571428571428</v>
      </c>
      <c r="K31" s="34">
        <f t="shared" si="11"/>
        <v>-0.28</v>
      </c>
      <c r="L31" s="34">
        <f t="shared" si="12"/>
        <v>-0.5</v>
      </c>
      <c r="M31" s="34">
        <f t="shared" si="13"/>
        <v>-0.6</v>
      </c>
      <c r="N31" s="34">
        <f t="shared" si="14"/>
        <v>0.125</v>
      </c>
      <c r="O31" s="34">
        <f>+(S9-O9)/O9</f>
        <v>-0.2777777777777778</v>
      </c>
      <c r="P31" s="34">
        <f t="shared" si="15"/>
        <v>0.07692307692307693</v>
      </c>
      <c r="Q31" s="34">
        <f>+(U9-Q9)/Q9</f>
        <v>0.125</v>
      </c>
      <c r="R31" s="35">
        <f t="shared" si="2"/>
        <v>-0.40336134453781514</v>
      </c>
      <c r="S31" s="35">
        <f t="shared" si="2"/>
        <v>0.22535211267605634</v>
      </c>
      <c r="T31" s="35">
        <f t="shared" si="2"/>
        <v>-0.3448275862068966</v>
      </c>
      <c r="U31" s="4"/>
      <c r="V31" s="4"/>
      <c r="W31" s="4"/>
      <c r="X31" s="4"/>
      <c r="Y31" s="4"/>
      <c r="Z31" s="4"/>
      <c r="AA31" s="4"/>
      <c r="AB31" s="4"/>
      <c r="AC31" s="4"/>
      <c r="AD31" s="4"/>
      <c r="AE31" s="4"/>
      <c r="AF31" s="4"/>
      <c r="AG31" s="4"/>
      <c r="AH31" s="4"/>
      <c r="AI31" s="4"/>
      <c r="AJ31" s="4"/>
      <c r="AK31" s="4"/>
      <c r="AL31" s="4"/>
      <c r="AM31" s="4"/>
      <c r="AN31" s="4"/>
    </row>
    <row r="32" spans="1:40" ht="14.25">
      <c r="A32" s="4"/>
      <c r="B32" s="43" t="s">
        <v>9</v>
      </c>
      <c r="C32" s="33">
        <f t="shared" si="3"/>
        <v>0.2</v>
      </c>
      <c r="D32" s="34">
        <f t="shared" si="4"/>
        <v>-0.25</v>
      </c>
      <c r="E32" s="34">
        <f t="shared" si="5"/>
        <v>6</v>
      </c>
      <c r="F32" s="34">
        <f t="shared" si="6"/>
        <v>1.6</v>
      </c>
      <c r="G32" s="34">
        <f t="shared" si="7"/>
        <v>0.75</v>
      </c>
      <c r="H32" s="34">
        <f t="shared" si="8"/>
        <v>1.5</v>
      </c>
      <c r="I32" s="34">
        <f t="shared" si="9"/>
        <v>2.7142857142857144</v>
      </c>
      <c r="J32" s="34">
        <f t="shared" si="10"/>
        <v>-0.38461538461538464</v>
      </c>
      <c r="K32" s="34">
        <f t="shared" si="11"/>
        <v>-0.047619047619047616</v>
      </c>
      <c r="L32" s="34">
        <f t="shared" si="12"/>
        <v>1.2666666666666666</v>
      </c>
      <c r="M32" s="34">
        <f t="shared" si="13"/>
        <v>-0.23076923076923078</v>
      </c>
      <c r="N32" s="34">
        <f t="shared" si="14"/>
        <v>0.75</v>
      </c>
      <c r="O32" s="34">
        <f>+(S10-O10)/O10</f>
        <v>0.25</v>
      </c>
      <c r="P32" s="34">
        <f t="shared" si="15"/>
        <v>-0.5882352941176471</v>
      </c>
      <c r="Q32" s="34">
        <f>+(U10-Q10)/Q10</f>
        <v>-0.35</v>
      </c>
      <c r="R32" s="35">
        <f t="shared" si="2"/>
        <v>0.5833333333333334</v>
      </c>
      <c r="S32" s="35">
        <f t="shared" si="2"/>
        <v>0.8421052631578947</v>
      </c>
      <c r="T32" s="35">
        <f t="shared" si="2"/>
        <v>0.2571428571428571</v>
      </c>
      <c r="U32" s="4"/>
      <c r="V32" s="4"/>
      <c r="W32" s="4"/>
      <c r="X32" s="4"/>
      <c r="Y32" s="4"/>
      <c r="Z32" s="4"/>
      <c r="AA32" s="4"/>
      <c r="AB32" s="4"/>
      <c r="AC32" s="4"/>
      <c r="AD32" s="4"/>
      <c r="AE32" s="4"/>
      <c r="AF32" s="4"/>
      <c r="AG32" s="4"/>
      <c r="AH32" s="4"/>
      <c r="AI32" s="4"/>
      <c r="AJ32" s="4"/>
      <c r="AK32" s="4"/>
      <c r="AL32" s="4"/>
      <c r="AM32" s="4"/>
      <c r="AN32" s="4"/>
    </row>
    <row r="33" spans="1:40" ht="14.25">
      <c r="A33" s="4"/>
      <c r="B33" s="43" t="s">
        <v>10</v>
      </c>
      <c r="C33" s="33">
        <f t="shared" si="3"/>
        <v>5.5</v>
      </c>
      <c r="D33" s="34">
        <f t="shared" si="4"/>
        <v>2</v>
      </c>
      <c r="E33" s="34"/>
      <c r="F33" s="34">
        <f t="shared" si="6"/>
        <v>0</v>
      </c>
      <c r="G33" s="34">
        <f t="shared" si="7"/>
        <v>-0.38461538461538464</v>
      </c>
      <c r="H33" s="34">
        <f t="shared" si="8"/>
        <v>-0.4666666666666667</v>
      </c>
      <c r="I33" s="34">
        <f t="shared" si="9"/>
        <v>-0.4</v>
      </c>
      <c r="J33" s="34">
        <f t="shared" si="10"/>
        <v>-0.5555555555555556</v>
      </c>
      <c r="K33" s="34">
        <f t="shared" si="11"/>
        <v>-0.125</v>
      </c>
      <c r="L33" s="34">
        <f t="shared" si="12"/>
        <v>-0.25</v>
      </c>
      <c r="M33" s="34">
        <f t="shared" si="13"/>
        <v>-0.8333333333333334</v>
      </c>
      <c r="N33" s="34">
        <f t="shared" si="14"/>
        <v>0.25</v>
      </c>
      <c r="O33" s="34">
        <f>+(S11-O11)/O11</f>
        <v>-0.14285714285714285</v>
      </c>
      <c r="P33" s="34">
        <f t="shared" si="15"/>
        <v>-0.6666666666666666</v>
      </c>
      <c r="Q33" s="34">
        <f>+(U11-Q11)/Q11</f>
        <v>2</v>
      </c>
      <c r="R33" s="35">
        <f t="shared" si="2"/>
        <v>1.9375</v>
      </c>
      <c r="S33" s="35">
        <f t="shared" si="2"/>
        <v>-0.44680851063829785</v>
      </c>
      <c r="T33" s="35">
        <f t="shared" si="2"/>
        <v>-0.2692307692307692</v>
      </c>
      <c r="U33" s="4"/>
      <c r="V33" s="4"/>
      <c r="W33" s="4"/>
      <c r="X33" s="4"/>
      <c r="Y33" s="4"/>
      <c r="Z33" s="4"/>
      <c r="AA33" s="4"/>
      <c r="AB33" s="4"/>
      <c r="AC33" s="4"/>
      <c r="AD33" s="4"/>
      <c r="AE33" s="4"/>
      <c r="AF33" s="4"/>
      <c r="AG33" s="4"/>
      <c r="AH33" s="4"/>
      <c r="AI33" s="4"/>
      <c r="AJ33" s="4"/>
      <c r="AK33" s="4"/>
      <c r="AL33" s="4"/>
      <c r="AM33" s="4"/>
      <c r="AN33" s="4"/>
    </row>
    <row r="34" spans="1:40" ht="14.25">
      <c r="A34" s="4"/>
      <c r="B34" s="43" t="s">
        <v>93</v>
      </c>
      <c r="C34" s="33">
        <f t="shared" si="3"/>
        <v>-0.48717948717948717</v>
      </c>
      <c r="D34" s="34">
        <f t="shared" si="4"/>
        <v>0.2608695652173913</v>
      </c>
      <c r="E34" s="34">
        <f t="shared" si="5"/>
        <v>0.2727272727272727</v>
      </c>
      <c r="F34" s="34">
        <f t="shared" si="6"/>
        <v>-0.5862068965517241</v>
      </c>
      <c r="G34" s="34">
        <f t="shared" si="7"/>
        <v>0.05</v>
      </c>
      <c r="H34" s="34">
        <f t="shared" si="8"/>
        <v>0.1724137931034483</v>
      </c>
      <c r="I34" s="34">
        <f t="shared" si="9"/>
        <v>-0.21428571428571427</v>
      </c>
      <c r="J34" s="34">
        <f t="shared" si="10"/>
        <v>-0.08333333333333333</v>
      </c>
      <c r="K34" s="34">
        <f t="shared" si="11"/>
        <v>-0.3333333333333333</v>
      </c>
      <c r="L34" s="34">
        <f t="shared" si="12"/>
        <v>-0.6764705882352942</v>
      </c>
      <c r="M34" s="34">
        <f t="shared" si="13"/>
        <v>-0.5454545454545454</v>
      </c>
      <c r="N34" s="34">
        <f t="shared" si="14"/>
        <v>-0.18181818181818182</v>
      </c>
      <c r="O34" s="34">
        <f>+(S12-O12)/O12</f>
        <v>-0.6428571428571429</v>
      </c>
      <c r="P34" s="34">
        <f t="shared" si="15"/>
        <v>-0.6363636363636364</v>
      </c>
      <c r="Q34" s="34">
        <f>+(U12-Q12)/Q12</f>
        <v>-1</v>
      </c>
      <c r="R34" s="35">
        <f t="shared" si="2"/>
        <v>-0.2647058823529412</v>
      </c>
      <c r="S34" s="35">
        <f t="shared" si="2"/>
        <v>0.02666666666666667</v>
      </c>
      <c r="T34" s="35">
        <f t="shared" si="2"/>
        <v>-0.4935064935064935</v>
      </c>
      <c r="U34" s="4"/>
      <c r="V34" s="4"/>
      <c r="W34" s="4"/>
      <c r="X34" s="4"/>
      <c r="Y34" s="4"/>
      <c r="Z34" s="4"/>
      <c r="AA34" s="4"/>
      <c r="AB34" s="4"/>
      <c r="AC34" s="4"/>
      <c r="AD34" s="4"/>
      <c r="AE34" s="4"/>
      <c r="AF34" s="4"/>
      <c r="AG34" s="4"/>
      <c r="AH34" s="4"/>
      <c r="AI34" s="4"/>
      <c r="AJ34" s="4"/>
      <c r="AK34" s="4"/>
      <c r="AL34" s="4"/>
      <c r="AM34" s="4"/>
      <c r="AN34" s="4"/>
    </row>
    <row r="35" spans="1:40" ht="14.25">
      <c r="A35" s="4"/>
      <c r="B35" s="43" t="s">
        <v>89</v>
      </c>
      <c r="C35" s="33">
        <f t="shared" si="3"/>
        <v>1.3333333333333333</v>
      </c>
      <c r="D35" s="34">
        <f t="shared" si="4"/>
        <v>-0.5454545454545454</v>
      </c>
      <c r="E35" s="34">
        <f t="shared" si="5"/>
        <v>-0.10526315789473684</v>
      </c>
      <c r="F35" s="34">
        <f t="shared" si="6"/>
        <v>0.125</v>
      </c>
      <c r="G35" s="34">
        <f t="shared" si="7"/>
        <v>0.23809523809523808</v>
      </c>
      <c r="H35" s="34">
        <f t="shared" si="8"/>
        <v>-0.4</v>
      </c>
      <c r="I35" s="34">
        <f t="shared" si="9"/>
        <v>0.5882352941176471</v>
      </c>
      <c r="J35" s="34">
        <f t="shared" si="10"/>
        <v>0.8888888888888888</v>
      </c>
      <c r="K35" s="34">
        <f t="shared" si="11"/>
        <v>-0.11538461538461539</v>
      </c>
      <c r="L35" s="34">
        <f t="shared" si="12"/>
        <v>1.5</v>
      </c>
      <c r="M35" s="34">
        <f t="shared" si="13"/>
        <v>-0.8518518518518519</v>
      </c>
      <c r="N35" s="34">
        <f t="shared" si="14"/>
        <v>-0.5294117647058824</v>
      </c>
      <c r="O35" s="34">
        <f>+(S13-O13)/O13</f>
        <v>-0.7391304347826086</v>
      </c>
      <c r="P35" s="34">
        <f t="shared" si="15"/>
        <v>-0.8</v>
      </c>
      <c r="Q35" s="34">
        <f>+(U13-Q13)/Q13</f>
        <v>0</v>
      </c>
      <c r="R35" s="35">
        <f t="shared" si="2"/>
        <v>-0.017241379310344827</v>
      </c>
      <c r="S35" s="35">
        <f t="shared" si="2"/>
        <v>0.3333333333333333</v>
      </c>
      <c r="T35" s="35">
        <f t="shared" si="2"/>
        <v>-0.34210526315789475</v>
      </c>
      <c r="U35" s="4"/>
      <c r="V35" s="4"/>
      <c r="W35" s="4"/>
      <c r="X35" s="4"/>
      <c r="Y35" s="4"/>
      <c r="Z35" s="4"/>
      <c r="AA35" s="4"/>
      <c r="AB35" s="4"/>
      <c r="AC35" s="4"/>
      <c r="AD35" s="4"/>
      <c r="AE35" s="4"/>
      <c r="AF35" s="4"/>
      <c r="AG35" s="4"/>
      <c r="AH35" s="4"/>
      <c r="AI35" s="4"/>
      <c r="AJ35" s="4"/>
      <c r="AK35" s="4"/>
      <c r="AL35" s="4"/>
      <c r="AM35" s="4"/>
      <c r="AN35" s="4"/>
    </row>
    <row r="36" spans="1:40" ht="14.25">
      <c r="A36" s="4"/>
      <c r="B36" s="43" t="s">
        <v>67</v>
      </c>
      <c r="C36" s="33">
        <f t="shared" si="3"/>
        <v>0.14864864864864866</v>
      </c>
      <c r="D36" s="34">
        <f t="shared" si="4"/>
        <v>-0.3838383838383838</v>
      </c>
      <c r="E36" s="34">
        <f t="shared" si="5"/>
        <v>-0.45614035087719296</v>
      </c>
      <c r="F36" s="34">
        <f t="shared" si="6"/>
        <v>-0.3902439024390244</v>
      </c>
      <c r="G36" s="34">
        <f t="shared" si="7"/>
        <v>-0.3411764705882353</v>
      </c>
      <c r="H36" s="34">
        <f t="shared" si="8"/>
        <v>-0.4262295081967213</v>
      </c>
      <c r="I36" s="34">
        <f t="shared" si="9"/>
        <v>0.3870967741935484</v>
      </c>
      <c r="J36" s="34">
        <f t="shared" si="10"/>
        <v>-0.02</v>
      </c>
      <c r="K36" s="34">
        <f t="shared" si="11"/>
        <v>0.125</v>
      </c>
      <c r="L36" s="34">
        <f t="shared" si="12"/>
        <v>0</v>
      </c>
      <c r="M36" s="34">
        <f t="shared" si="13"/>
        <v>-0.6511627906976745</v>
      </c>
      <c r="N36" s="34">
        <f t="shared" si="14"/>
        <v>-0.6530612244897959</v>
      </c>
      <c r="O36" s="34">
        <f>+(S14-O14)/O14</f>
        <v>-0.5396825396825397</v>
      </c>
      <c r="P36" s="34">
        <f t="shared" si="15"/>
        <v>-0.2</v>
      </c>
      <c r="Q36" s="34">
        <f>+(U14-Q14)/Q14</f>
        <v>-0.06666666666666667</v>
      </c>
      <c r="R36" s="35">
        <f t="shared" si="2"/>
        <v>-0.2724358974358974</v>
      </c>
      <c r="S36" s="35">
        <f t="shared" si="2"/>
        <v>-0.19383259911894274</v>
      </c>
      <c r="T36" s="35">
        <f t="shared" si="2"/>
        <v>-0.2896174863387978</v>
      </c>
      <c r="U36" s="4"/>
      <c r="V36" s="4"/>
      <c r="W36" s="4"/>
      <c r="X36" s="4"/>
      <c r="Y36" s="4"/>
      <c r="Z36" s="4"/>
      <c r="AA36" s="4"/>
      <c r="AB36" s="4"/>
      <c r="AC36" s="4"/>
      <c r="AD36" s="4"/>
      <c r="AE36" s="4"/>
      <c r="AF36" s="4"/>
      <c r="AG36" s="4"/>
      <c r="AH36" s="4"/>
      <c r="AI36" s="4"/>
      <c r="AJ36" s="4"/>
      <c r="AK36" s="4"/>
      <c r="AL36" s="4"/>
      <c r="AM36" s="4"/>
      <c r="AN36" s="4"/>
    </row>
    <row r="37" spans="1:40" ht="14.25">
      <c r="A37" s="4"/>
      <c r="B37" s="43" t="s">
        <v>88</v>
      </c>
      <c r="C37" s="33">
        <f t="shared" si="3"/>
        <v>-0.09090909090909091</v>
      </c>
      <c r="D37" s="34">
        <f t="shared" si="4"/>
        <v>0.43478260869565216</v>
      </c>
      <c r="E37" s="34">
        <f t="shared" si="5"/>
        <v>0.35</v>
      </c>
      <c r="F37" s="34">
        <f t="shared" si="6"/>
        <v>-0.0625</v>
      </c>
      <c r="G37" s="34">
        <f t="shared" si="7"/>
        <v>0.1</v>
      </c>
      <c r="H37" s="34">
        <f t="shared" si="8"/>
        <v>-0.42424242424242425</v>
      </c>
      <c r="I37" s="34">
        <f t="shared" si="9"/>
        <v>0</v>
      </c>
      <c r="J37" s="34">
        <f t="shared" si="10"/>
        <v>-0.23333333333333334</v>
      </c>
      <c r="K37" s="34">
        <f t="shared" si="11"/>
        <v>-0.21212121212121213</v>
      </c>
      <c r="L37" s="34">
        <f t="shared" si="12"/>
        <v>0.2631578947368421</v>
      </c>
      <c r="M37" s="34">
        <f t="shared" si="13"/>
        <v>-0.5555555555555556</v>
      </c>
      <c r="N37" s="34">
        <f t="shared" si="14"/>
        <v>-0.34782608695652173</v>
      </c>
      <c r="O37" s="34">
        <f>+(S15-O15)/O15</f>
        <v>-0.3076923076923077</v>
      </c>
      <c r="P37" s="34">
        <f t="shared" si="15"/>
        <v>-0.2916666666666667</v>
      </c>
      <c r="Q37" s="34">
        <f>+(U15-Q15)/Q15</f>
        <v>0.25</v>
      </c>
      <c r="R37" s="35">
        <f t="shared" si="2"/>
        <v>0.1111111111111111</v>
      </c>
      <c r="S37" s="35">
        <f t="shared" si="2"/>
        <v>-0.15</v>
      </c>
      <c r="T37" s="35">
        <f t="shared" si="2"/>
        <v>-0.24509803921568626</v>
      </c>
      <c r="U37" s="4"/>
      <c r="V37" s="4"/>
      <c r="W37" s="4"/>
      <c r="X37" s="4"/>
      <c r="Y37" s="4"/>
      <c r="Z37" s="4"/>
      <c r="AA37" s="4"/>
      <c r="AB37" s="4"/>
      <c r="AC37" s="4"/>
      <c r="AD37" s="4"/>
      <c r="AE37" s="4"/>
      <c r="AF37" s="4"/>
      <c r="AG37" s="4"/>
      <c r="AH37" s="4"/>
      <c r="AI37" s="4"/>
      <c r="AJ37" s="4"/>
      <c r="AK37" s="4"/>
      <c r="AL37" s="4"/>
      <c r="AM37" s="4"/>
      <c r="AN37" s="4"/>
    </row>
    <row r="38" spans="1:40" ht="14.25">
      <c r="A38" s="4"/>
      <c r="B38" s="43" t="s">
        <v>63</v>
      </c>
      <c r="C38" s="33">
        <f t="shared" si="3"/>
        <v>0.3</v>
      </c>
      <c r="D38" s="34">
        <f t="shared" si="4"/>
        <v>-0.6071428571428571</v>
      </c>
      <c r="E38" s="34">
        <f t="shared" si="5"/>
        <v>1.6666666666666667</v>
      </c>
      <c r="F38" s="34">
        <f t="shared" si="6"/>
        <v>0.8571428571428571</v>
      </c>
      <c r="G38" s="34">
        <f t="shared" si="7"/>
        <v>0.7692307692307693</v>
      </c>
      <c r="H38" s="34">
        <f t="shared" si="8"/>
        <v>0.09090909090909091</v>
      </c>
      <c r="I38" s="34">
        <f t="shared" si="9"/>
        <v>0.375</v>
      </c>
      <c r="J38" s="34">
        <f t="shared" si="10"/>
        <v>-0.38461538461538464</v>
      </c>
      <c r="K38" s="34">
        <f t="shared" si="11"/>
        <v>-0.6956521739130435</v>
      </c>
      <c r="L38" s="34">
        <f t="shared" si="12"/>
        <v>-0.75</v>
      </c>
      <c r="M38" s="34">
        <f t="shared" si="13"/>
        <v>-0.5454545454545454</v>
      </c>
      <c r="N38" s="34">
        <f t="shared" si="14"/>
        <v>-0.5</v>
      </c>
      <c r="O38" s="34">
        <f>+(S16-O16)/O16</f>
        <v>-0.5714285714285714</v>
      </c>
      <c r="P38" s="34">
        <f t="shared" si="15"/>
        <v>2.3333333333333335</v>
      </c>
      <c r="Q38" s="34">
        <f>+(U16-Q16)/Q16</f>
        <v>0</v>
      </c>
      <c r="R38" s="35">
        <f t="shared" si="2"/>
        <v>-0.0625</v>
      </c>
      <c r="S38" s="35">
        <f t="shared" si="2"/>
        <v>0.2</v>
      </c>
      <c r="T38" s="35">
        <f t="shared" si="2"/>
        <v>-0.6481481481481481</v>
      </c>
      <c r="U38" s="4"/>
      <c r="V38" s="4"/>
      <c r="W38" s="4"/>
      <c r="X38" s="4"/>
      <c r="Y38" s="4"/>
      <c r="Z38" s="4"/>
      <c r="AA38" s="4"/>
      <c r="AB38" s="4"/>
      <c r="AC38" s="4"/>
      <c r="AD38" s="4"/>
      <c r="AE38" s="4"/>
      <c r="AF38" s="4"/>
      <c r="AG38" s="4"/>
      <c r="AH38" s="4"/>
      <c r="AI38" s="4"/>
      <c r="AJ38" s="4"/>
      <c r="AK38" s="4"/>
      <c r="AL38" s="4"/>
      <c r="AM38" s="4"/>
      <c r="AN38" s="4"/>
    </row>
    <row r="39" spans="1:40" ht="14.25">
      <c r="A39" s="4"/>
      <c r="B39" s="43" t="s">
        <v>11</v>
      </c>
      <c r="C39" s="33">
        <f t="shared" si="3"/>
        <v>-0.6491228070175439</v>
      </c>
      <c r="D39" s="34">
        <f t="shared" si="4"/>
        <v>-0.6666666666666666</v>
      </c>
      <c r="E39" s="34">
        <f t="shared" si="5"/>
        <v>1</v>
      </c>
      <c r="F39" s="34">
        <f t="shared" si="6"/>
        <v>0.6</v>
      </c>
      <c r="G39" s="34">
        <f t="shared" si="7"/>
        <v>0.55</v>
      </c>
      <c r="H39" s="34">
        <f t="shared" si="8"/>
        <v>0.6111111111111112</v>
      </c>
      <c r="I39" s="34">
        <f t="shared" si="9"/>
        <v>-0.35714285714285715</v>
      </c>
      <c r="J39" s="34">
        <f t="shared" si="10"/>
        <v>0.041666666666666664</v>
      </c>
      <c r="K39" s="34">
        <f t="shared" si="11"/>
        <v>-0.8387096774193549</v>
      </c>
      <c r="L39" s="34">
        <f t="shared" si="12"/>
        <v>-0.5862068965517241</v>
      </c>
      <c r="M39" s="34">
        <f t="shared" si="13"/>
        <v>-0.3888888888888889</v>
      </c>
      <c r="N39" s="34">
        <f t="shared" si="14"/>
        <v>-0.48</v>
      </c>
      <c r="O39" s="34">
        <f>+(S17-O17)/O17</f>
        <v>0.2</v>
      </c>
      <c r="P39" s="34">
        <f t="shared" si="15"/>
        <v>0.5833333333333334</v>
      </c>
      <c r="Q39" s="34">
        <f>+(U17-Q17)/Q17</f>
        <v>0.36363636363636365</v>
      </c>
      <c r="R39" s="35">
        <f t="shared" si="2"/>
        <v>-0.35714285714285715</v>
      </c>
      <c r="S39" s="35">
        <f t="shared" si="2"/>
        <v>0.14444444444444443</v>
      </c>
      <c r="T39" s="35">
        <f t="shared" si="2"/>
        <v>-0.6019417475728155</v>
      </c>
      <c r="U39" s="4"/>
      <c r="V39" s="4"/>
      <c r="W39" s="4"/>
      <c r="X39" s="4"/>
      <c r="Y39" s="4"/>
      <c r="Z39" s="4"/>
      <c r="AA39" s="4"/>
      <c r="AB39" s="4"/>
      <c r="AC39" s="4"/>
      <c r="AD39" s="4"/>
      <c r="AE39" s="4"/>
      <c r="AF39" s="4"/>
      <c r="AG39" s="4"/>
      <c r="AH39" s="4"/>
      <c r="AI39" s="4"/>
      <c r="AJ39" s="4"/>
      <c r="AK39" s="4"/>
      <c r="AL39" s="4"/>
      <c r="AM39" s="4"/>
      <c r="AN39" s="4"/>
    </row>
    <row r="40" spans="1:40" ht="14.25">
      <c r="A40" s="4"/>
      <c r="B40" s="43" t="s">
        <v>13</v>
      </c>
      <c r="C40" s="33">
        <f t="shared" si="3"/>
        <v>-0.29411764705882354</v>
      </c>
      <c r="D40" s="34">
        <f t="shared" si="4"/>
        <v>-0.23214285714285715</v>
      </c>
      <c r="E40" s="34">
        <f t="shared" si="5"/>
        <v>-0.16216216216216217</v>
      </c>
      <c r="F40" s="34">
        <f t="shared" si="6"/>
        <v>0.358974358974359</v>
      </c>
      <c r="G40" s="34">
        <f t="shared" si="7"/>
        <v>-0.4166666666666667</v>
      </c>
      <c r="H40" s="34">
        <f t="shared" si="8"/>
        <v>-0.046511627906976744</v>
      </c>
      <c r="I40" s="34">
        <f t="shared" si="9"/>
        <v>-0.1935483870967742</v>
      </c>
      <c r="J40" s="34">
        <f t="shared" si="10"/>
        <v>-0.5283018867924528</v>
      </c>
      <c r="K40" s="34">
        <f t="shared" si="11"/>
        <v>0.17857142857142858</v>
      </c>
      <c r="L40" s="34">
        <f t="shared" si="12"/>
        <v>-0.0975609756097561</v>
      </c>
      <c r="M40" s="34">
        <f t="shared" si="13"/>
        <v>-0.52</v>
      </c>
      <c r="N40" s="34">
        <f t="shared" si="14"/>
        <v>0.2</v>
      </c>
      <c r="O40" s="34">
        <f>+(S18-O18)/O18</f>
        <v>-0.2727272727272727</v>
      </c>
      <c r="P40" s="34">
        <f t="shared" si="15"/>
        <v>0.4864864864864865</v>
      </c>
      <c r="Q40" s="34">
        <f>+(U18-Q18)/Q18</f>
        <v>1.0833333333333333</v>
      </c>
      <c r="R40" s="35">
        <f t="shared" si="2"/>
        <v>-0.125</v>
      </c>
      <c r="S40" s="35">
        <f t="shared" si="2"/>
        <v>-0.32</v>
      </c>
      <c r="T40" s="35">
        <f t="shared" si="2"/>
        <v>-0.058823529411764705</v>
      </c>
      <c r="U40" s="4"/>
      <c r="V40" s="4"/>
      <c r="W40" s="4"/>
      <c r="X40" s="4"/>
      <c r="Y40" s="4"/>
      <c r="Z40" s="4"/>
      <c r="AA40" s="4"/>
      <c r="AB40" s="4"/>
      <c r="AC40" s="4"/>
      <c r="AD40" s="4"/>
      <c r="AE40" s="4"/>
      <c r="AF40" s="4"/>
      <c r="AG40" s="4"/>
      <c r="AH40" s="4"/>
      <c r="AI40" s="4"/>
      <c r="AJ40" s="4"/>
      <c r="AK40" s="4"/>
      <c r="AL40" s="4"/>
      <c r="AM40" s="4"/>
      <c r="AN40" s="4"/>
    </row>
    <row r="41" spans="1:40" ht="14.25">
      <c r="A41" s="4"/>
      <c r="B41" s="43" t="s">
        <v>14</v>
      </c>
      <c r="C41" s="33"/>
      <c r="D41" s="34">
        <f t="shared" si="4"/>
        <v>-0.20454545454545456</v>
      </c>
      <c r="E41" s="34">
        <f t="shared" si="5"/>
        <v>1.4137931034482758</v>
      </c>
      <c r="F41" s="34">
        <f t="shared" si="6"/>
        <v>2.6923076923076925</v>
      </c>
      <c r="G41" s="34">
        <f t="shared" si="7"/>
        <v>0.5777777777777777</v>
      </c>
      <c r="H41" s="34">
        <f t="shared" si="8"/>
        <v>1.0285714285714285</v>
      </c>
      <c r="I41" s="34">
        <f t="shared" si="9"/>
        <v>-0.1</v>
      </c>
      <c r="J41" s="34">
        <f t="shared" si="10"/>
        <v>-0.8229166666666666</v>
      </c>
      <c r="K41" s="34">
        <f t="shared" si="11"/>
        <v>-0.676056338028169</v>
      </c>
      <c r="L41" s="34">
        <f t="shared" si="12"/>
        <v>-0.7746478873239436</v>
      </c>
      <c r="M41" s="34">
        <f t="shared" si="13"/>
        <v>-0.8571428571428571</v>
      </c>
      <c r="N41" s="34">
        <f t="shared" si="14"/>
        <v>-0.47058823529411764</v>
      </c>
      <c r="O41" s="34">
        <f>+(S19-O19)/O19</f>
        <v>-0.5652173913043478</v>
      </c>
      <c r="P41" s="34">
        <f t="shared" si="15"/>
        <v>-0.625</v>
      </c>
      <c r="Q41" s="34">
        <f>+(U19-Q19)/Q19</f>
        <v>-0.8888888888888888</v>
      </c>
      <c r="R41" s="35">
        <f t="shared" si="2"/>
        <v>1.4848484848484849</v>
      </c>
      <c r="S41" s="35">
        <f t="shared" si="2"/>
        <v>-0.0975609756097561</v>
      </c>
      <c r="T41" s="35">
        <f t="shared" si="2"/>
        <v>-0.7432432432432432</v>
      </c>
      <c r="U41" s="4"/>
      <c r="V41" s="4"/>
      <c r="W41" s="4"/>
      <c r="X41" s="4"/>
      <c r="Y41" s="4"/>
      <c r="Z41" s="4"/>
      <c r="AA41" s="4"/>
      <c r="AB41" s="4"/>
      <c r="AC41" s="4"/>
      <c r="AD41" s="4"/>
      <c r="AE41" s="4"/>
      <c r="AF41" s="4"/>
      <c r="AG41" s="4"/>
      <c r="AH41" s="4"/>
      <c r="AI41" s="4"/>
      <c r="AJ41" s="4"/>
      <c r="AK41" s="4"/>
      <c r="AL41" s="4"/>
      <c r="AM41" s="4"/>
      <c r="AN41" s="4"/>
    </row>
    <row r="42" spans="1:40" ht="14.25">
      <c r="A42" s="4"/>
      <c r="B42" s="43" t="s">
        <v>15</v>
      </c>
      <c r="C42" s="33">
        <f t="shared" si="3"/>
        <v>0.8333333333333334</v>
      </c>
      <c r="D42" s="34">
        <f t="shared" si="4"/>
        <v>-0.6</v>
      </c>
      <c r="E42" s="34">
        <f t="shared" si="5"/>
        <v>0.8</v>
      </c>
      <c r="F42" s="34">
        <f t="shared" si="6"/>
        <v>0.1111111111111111</v>
      </c>
      <c r="G42" s="34">
        <f t="shared" si="7"/>
        <v>-0.18181818181818182</v>
      </c>
      <c r="H42" s="34">
        <f t="shared" si="8"/>
        <v>0.3333333333333333</v>
      </c>
      <c r="I42" s="34">
        <f t="shared" si="9"/>
        <v>-0.8888888888888888</v>
      </c>
      <c r="J42" s="34">
        <f t="shared" si="10"/>
        <v>-0.5</v>
      </c>
      <c r="K42" s="34">
        <f t="shared" si="11"/>
        <v>-0.4444444444444444</v>
      </c>
      <c r="L42" s="34">
        <f t="shared" si="12"/>
        <v>-0.75</v>
      </c>
      <c r="M42" s="34">
        <f t="shared" si="13"/>
        <v>2</v>
      </c>
      <c r="N42" s="34">
        <f t="shared" si="14"/>
        <v>0.4</v>
      </c>
      <c r="O42" s="34">
        <f>+(S20-O20)/O20</f>
        <v>-0.4</v>
      </c>
      <c r="P42" s="34">
        <f t="shared" si="15"/>
        <v>-0.5</v>
      </c>
      <c r="Q42" s="34">
        <f>+(U20-Q20)/Q20</f>
        <v>-1</v>
      </c>
      <c r="R42" s="35">
        <f t="shared" si="2"/>
        <v>0.02857142857142857</v>
      </c>
      <c r="S42" s="35">
        <f t="shared" si="2"/>
        <v>-0.3611111111111111</v>
      </c>
      <c r="T42" s="35">
        <f t="shared" si="2"/>
        <v>-0.2608695652173913</v>
      </c>
      <c r="U42" s="4"/>
      <c r="V42" s="4"/>
      <c r="W42" s="4"/>
      <c r="X42" s="4"/>
      <c r="Y42" s="4"/>
      <c r="Z42" s="4"/>
      <c r="AA42" s="4"/>
      <c r="AB42" s="4"/>
      <c r="AC42" s="4"/>
      <c r="AD42" s="4"/>
      <c r="AE42" s="4"/>
      <c r="AF42" s="4"/>
      <c r="AG42" s="4"/>
      <c r="AH42" s="4"/>
      <c r="AI42" s="4"/>
      <c r="AJ42" s="4"/>
      <c r="AK42" s="4"/>
      <c r="AL42" s="4"/>
      <c r="AM42" s="4"/>
      <c r="AN42" s="4"/>
    </row>
    <row r="43" spans="1:40" ht="14.25">
      <c r="A43" s="4"/>
      <c r="B43" s="43" t="s">
        <v>90</v>
      </c>
      <c r="C43" s="33">
        <f t="shared" si="3"/>
        <v>-0.5652173913043478</v>
      </c>
      <c r="D43" s="34">
        <f t="shared" si="4"/>
        <v>-0.52</v>
      </c>
      <c r="E43" s="34">
        <f t="shared" si="5"/>
        <v>-0.6</v>
      </c>
      <c r="F43" s="34">
        <f t="shared" si="6"/>
        <v>-0.25</v>
      </c>
      <c r="G43" s="34">
        <f t="shared" si="7"/>
        <v>0.5</v>
      </c>
      <c r="H43" s="34">
        <f t="shared" si="8"/>
        <v>-0.3333333333333333</v>
      </c>
      <c r="I43" s="34">
        <f t="shared" si="9"/>
        <v>0</v>
      </c>
      <c r="J43" s="34">
        <f t="shared" si="10"/>
        <v>-0.5555555555555556</v>
      </c>
      <c r="K43" s="34">
        <f t="shared" si="11"/>
        <v>-0.26666666666666666</v>
      </c>
      <c r="L43" s="34">
        <f t="shared" si="12"/>
        <v>-0.375</v>
      </c>
      <c r="M43" s="34">
        <f t="shared" si="13"/>
        <v>-0.3333333333333333</v>
      </c>
      <c r="N43" s="34">
        <f t="shared" si="14"/>
        <v>1.25</v>
      </c>
      <c r="O43" s="34">
        <f>+(S21-O21)/O21</f>
        <v>-0.8181818181818182</v>
      </c>
      <c r="P43" s="34">
        <f t="shared" si="15"/>
        <v>-0.8</v>
      </c>
      <c r="Q43" s="34">
        <f>+(U21-Q21)/Q21</f>
        <v>0</v>
      </c>
      <c r="R43" s="35">
        <f t="shared" si="2"/>
        <v>-0.5066666666666667</v>
      </c>
      <c r="S43" s="35">
        <f t="shared" si="2"/>
        <v>-0.10810810810810811</v>
      </c>
      <c r="T43" s="35">
        <f t="shared" si="2"/>
        <v>-0.12121212121212122</v>
      </c>
      <c r="U43" s="4"/>
      <c r="V43" s="4"/>
      <c r="W43" s="4"/>
      <c r="X43" s="4"/>
      <c r="Y43" s="4"/>
      <c r="Z43" s="4"/>
      <c r="AA43" s="4"/>
      <c r="AB43" s="4"/>
      <c r="AC43" s="4"/>
      <c r="AD43" s="4"/>
      <c r="AE43" s="4"/>
      <c r="AF43" s="4"/>
      <c r="AG43" s="4"/>
      <c r="AH43" s="4"/>
      <c r="AI43" s="4"/>
      <c r="AJ43" s="4"/>
      <c r="AK43" s="4"/>
      <c r="AL43" s="4"/>
      <c r="AM43" s="4"/>
      <c r="AN43" s="4"/>
    </row>
    <row r="44" spans="1:40" ht="15" thickBot="1">
      <c r="A44" s="4"/>
      <c r="B44" s="47" t="s">
        <v>12</v>
      </c>
      <c r="C44" s="36">
        <f t="shared" si="3"/>
        <v>1</v>
      </c>
      <c r="D44" s="37">
        <f t="shared" si="4"/>
        <v>-1</v>
      </c>
      <c r="E44" s="37">
        <f t="shared" si="5"/>
        <v>0</v>
      </c>
      <c r="F44" s="34"/>
      <c r="G44" s="34">
        <f t="shared" si="7"/>
        <v>0.5</v>
      </c>
      <c r="H44" s="34"/>
      <c r="I44" s="34">
        <f t="shared" si="9"/>
        <v>0</v>
      </c>
      <c r="J44" s="34">
        <f>+(N22-J22)/J22</f>
        <v>0</v>
      </c>
      <c r="K44" s="34">
        <f t="shared" si="11"/>
        <v>0</v>
      </c>
      <c r="L44" s="34">
        <f>+(P22-L22)/L22</f>
        <v>-0.6666666666666666</v>
      </c>
      <c r="M44" s="34">
        <f t="shared" si="13"/>
        <v>-1</v>
      </c>
      <c r="N44" s="34">
        <f>+(R22-N22)/N22</f>
        <v>0.3333333333333333</v>
      </c>
      <c r="O44" s="34">
        <f>+(S22-O22)/O22</f>
        <v>-1</v>
      </c>
      <c r="P44" s="34">
        <f>+(T22-P22)/P22</f>
        <v>1</v>
      </c>
      <c r="Q44" s="34"/>
      <c r="R44" s="38">
        <f t="shared" si="2"/>
        <v>0.5</v>
      </c>
      <c r="S44" s="38">
        <f t="shared" si="2"/>
        <v>0.6666666666666666</v>
      </c>
      <c r="T44" s="38">
        <f t="shared" si="2"/>
        <v>-0.2</v>
      </c>
      <c r="U44" s="4"/>
      <c r="V44" s="4"/>
      <c r="W44" s="4"/>
      <c r="X44" s="4"/>
      <c r="Y44" s="4"/>
      <c r="Z44" s="4"/>
      <c r="AA44" s="4"/>
      <c r="AB44" s="4"/>
      <c r="AC44" s="4"/>
      <c r="AD44" s="4"/>
      <c r="AE44" s="4"/>
      <c r="AF44" s="4"/>
      <c r="AG44" s="4"/>
      <c r="AH44" s="4"/>
      <c r="AI44" s="4"/>
      <c r="AJ44" s="4"/>
      <c r="AK44" s="4"/>
      <c r="AL44" s="4"/>
      <c r="AM44" s="4"/>
      <c r="AN44" s="4"/>
    </row>
    <row r="45" spans="1:40" ht="15" thickBot="1">
      <c r="A45" s="4"/>
      <c r="B45" s="48" t="s">
        <v>65</v>
      </c>
      <c r="C45" s="39">
        <f>+(G23-C23)/C23</f>
        <v>-0.0387243735763098</v>
      </c>
      <c r="D45" s="39">
        <f t="shared" si="4"/>
        <v>-0.2591240875912409</v>
      </c>
      <c r="E45" s="39">
        <f t="shared" si="5"/>
        <v>0.12211221122112212</v>
      </c>
      <c r="F45" s="39">
        <f>+(J23-F23)/F23</f>
        <v>0.1125</v>
      </c>
      <c r="G45" s="39">
        <f t="shared" si="7"/>
        <v>0.10900473933649289</v>
      </c>
      <c r="H45" s="39">
        <f t="shared" si="8"/>
        <v>-0.012315270935960592</v>
      </c>
      <c r="I45" s="39">
        <f t="shared" si="9"/>
        <v>-0.011764705882352941</v>
      </c>
      <c r="J45" s="39">
        <f>+(N23-J23)/J23</f>
        <v>-0.36404494382022473</v>
      </c>
      <c r="K45" s="39">
        <f t="shared" si="11"/>
        <v>-0.32264957264957267</v>
      </c>
      <c r="L45" s="39">
        <f>+(P23-L23)/L23</f>
        <v>-0.23940149625935161</v>
      </c>
      <c r="M45" s="39">
        <f t="shared" si="13"/>
        <v>-0.5386904761904762</v>
      </c>
      <c r="N45" s="39">
        <f>+(R23-N23)/N23</f>
        <v>-0.14487632508833923</v>
      </c>
      <c r="O45" s="39">
        <f>+(S23-O23)/O23</f>
        <v>-0.3217665615141956</v>
      </c>
      <c r="P45" s="39">
        <f>+(T23-P23)/P23</f>
        <v>-0.19672131147540983</v>
      </c>
      <c r="Q45" s="39">
        <f>+(U23-Q23)/Q23</f>
        <v>-0.05161290322580645</v>
      </c>
      <c r="R45" s="39">
        <f t="shared" si="2"/>
        <v>-0.045562130177514794</v>
      </c>
      <c r="S45" s="39">
        <f t="shared" si="2"/>
        <v>-0.07749535027898326</v>
      </c>
      <c r="T45" s="235">
        <f t="shared" si="2"/>
        <v>-0.31518817204301075</v>
      </c>
      <c r="U45" s="4"/>
      <c r="V45" s="4"/>
      <c r="W45" s="4"/>
      <c r="X45" s="4"/>
      <c r="Y45" s="4"/>
      <c r="Z45" s="4"/>
      <c r="AA45" s="4"/>
      <c r="AB45" s="4"/>
      <c r="AC45" s="4"/>
      <c r="AD45" s="4"/>
      <c r="AE45" s="4"/>
      <c r="AF45" s="4"/>
      <c r="AG45" s="4"/>
      <c r="AH45" s="4"/>
      <c r="AI45" s="4"/>
      <c r="AJ45" s="4"/>
      <c r="AK45" s="4"/>
      <c r="AL45" s="4"/>
      <c r="AM45" s="4"/>
      <c r="AN45" s="4"/>
    </row>
  </sheetData>
  <sheetProtection/>
  <mergeCells count="1">
    <mergeCell ref="B25:E25"/>
  </mergeCell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8"/>
  <dimension ref="B2:AX45"/>
  <sheetViews>
    <sheetView zoomScalePageLayoutView="0" workbookViewId="0" topLeftCell="AG4">
      <selection activeCell="AM31" sqref="AM31"/>
    </sheetView>
  </sheetViews>
  <sheetFormatPr defaultColWidth="11.421875" defaultRowHeight="12.75"/>
  <cols>
    <col min="1" max="1" width="11.421875" style="4" customWidth="1"/>
    <col min="2" max="2" width="30.7109375" style="4" customWidth="1"/>
    <col min="3" max="62" width="12.28125" style="4" customWidth="1"/>
    <col min="63" max="16384" width="11.421875" style="4" customWidth="1"/>
  </cols>
  <sheetData>
    <row r="1" ht="12.75"/>
    <row r="2" spans="2:4" ht="15">
      <c r="B2" s="2" t="s">
        <v>58</v>
      </c>
      <c r="C2" s="3"/>
      <c r="D2" s="3"/>
    </row>
    <row r="3" spans="2:4" ht="15">
      <c r="B3" s="2" t="s">
        <v>129</v>
      </c>
      <c r="C3" s="3"/>
      <c r="D3" s="3"/>
    </row>
    <row r="4" ht="15.75" thickBot="1">
      <c r="B4" s="5"/>
    </row>
    <row r="5" spans="3:50" ht="39" customHeight="1" thickBot="1">
      <c r="C5" s="40" t="s">
        <v>0</v>
      </c>
      <c r="D5" s="40" t="s">
        <v>1</v>
      </c>
      <c r="E5" s="40" t="s">
        <v>2</v>
      </c>
      <c r="F5" s="40" t="s">
        <v>3</v>
      </c>
      <c r="G5" s="40" t="s">
        <v>4</v>
      </c>
      <c r="H5" s="40" t="s">
        <v>5</v>
      </c>
      <c r="I5" s="40" t="s">
        <v>6</v>
      </c>
      <c r="J5" s="40" t="s">
        <v>68</v>
      </c>
      <c r="K5" s="40" t="s">
        <v>72</v>
      </c>
      <c r="L5" s="40" t="s">
        <v>74</v>
      </c>
      <c r="M5" s="40" t="s">
        <v>77</v>
      </c>
      <c r="N5" s="40" t="s">
        <v>79</v>
      </c>
      <c r="O5" s="40" t="s">
        <v>82</v>
      </c>
      <c r="P5" s="40" t="s">
        <v>85</v>
      </c>
      <c r="Q5" s="40" t="s">
        <v>95</v>
      </c>
      <c r="R5" s="40" t="s">
        <v>97</v>
      </c>
      <c r="S5" s="40" t="s">
        <v>100</v>
      </c>
      <c r="T5" s="40" t="s">
        <v>102</v>
      </c>
      <c r="U5" s="40" t="s">
        <v>107</v>
      </c>
      <c r="V5" s="40" t="s">
        <v>111</v>
      </c>
      <c r="W5" s="40" t="s">
        <v>114</v>
      </c>
      <c r="X5" s="40" t="s">
        <v>144</v>
      </c>
      <c r="Y5" s="40" t="s">
        <v>148</v>
      </c>
      <c r="Z5" s="40" t="s">
        <v>157</v>
      </c>
      <c r="AA5" s="40" t="s">
        <v>160</v>
      </c>
      <c r="AB5" s="40" t="s">
        <v>166</v>
      </c>
      <c r="AC5" s="40" t="s">
        <v>168</v>
      </c>
      <c r="AD5" s="40" t="s">
        <v>170</v>
      </c>
      <c r="AE5" s="40" t="s">
        <v>175</v>
      </c>
      <c r="AF5" s="40" t="s">
        <v>177</v>
      </c>
      <c r="AG5" s="40" t="s">
        <v>192</v>
      </c>
      <c r="AH5" s="40" t="s">
        <v>195</v>
      </c>
      <c r="AI5" s="40" t="s">
        <v>200</v>
      </c>
      <c r="AJ5" s="40" t="s">
        <v>203</v>
      </c>
      <c r="AK5" s="40" t="s">
        <v>206</v>
      </c>
      <c r="AL5" s="40" t="s">
        <v>209</v>
      </c>
      <c r="AM5" s="40" t="s">
        <v>214</v>
      </c>
      <c r="AN5" s="40" t="s">
        <v>217</v>
      </c>
      <c r="AO5" s="40" t="s">
        <v>223</v>
      </c>
      <c r="AP5" s="40" t="s">
        <v>71</v>
      </c>
      <c r="AQ5" s="40" t="s">
        <v>70</v>
      </c>
      <c r="AR5" s="40" t="s">
        <v>81</v>
      </c>
      <c r="AS5" s="41" t="s">
        <v>98</v>
      </c>
      <c r="AT5" s="41" t="s">
        <v>112</v>
      </c>
      <c r="AU5" s="41" t="s">
        <v>158</v>
      </c>
      <c r="AV5" s="41" t="s">
        <v>171</v>
      </c>
      <c r="AW5" s="41" t="s">
        <v>196</v>
      </c>
      <c r="AX5" s="41" t="s">
        <v>210</v>
      </c>
    </row>
    <row r="6" spans="2:50" ht="14.25">
      <c r="B6" s="42" t="s">
        <v>91</v>
      </c>
      <c r="C6" s="59">
        <v>15</v>
      </c>
      <c r="D6" s="59">
        <v>7</v>
      </c>
      <c r="E6" s="59">
        <v>11</v>
      </c>
      <c r="F6" s="59">
        <v>6</v>
      </c>
      <c r="G6" s="59">
        <v>15</v>
      </c>
      <c r="H6" s="59">
        <v>20</v>
      </c>
      <c r="I6" s="59">
        <v>19</v>
      </c>
      <c r="J6" s="59">
        <v>9</v>
      </c>
      <c r="K6" s="59">
        <v>29</v>
      </c>
      <c r="L6" s="59">
        <v>19</v>
      </c>
      <c r="M6" s="59">
        <v>19</v>
      </c>
      <c r="N6" s="59">
        <v>35</v>
      </c>
      <c r="O6" s="59">
        <v>43</v>
      </c>
      <c r="P6" s="59">
        <v>52</v>
      </c>
      <c r="Q6" s="59">
        <v>45</v>
      </c>
      <c r="R6" s="59">
        <v>43</v>
      </c>
      <c r="S6" s="59">
        <v>60</v>
      </c>
      <c r="T6" s="59">
        <v>65</v>
      </c>
      <c r="U6" s="59">
        <v>44</v>
      </c>
      <c r="V6" s="123">
        <v>76</v>
      </c>
      <c r="W6" s="9">
        <v>129</v>
      </c>
      <c r="X6" s="124">
        <v>164</v>
      </c>
      <c r="Y6" s="9">
        <v>136</v>
      </c>
      <c r="Z6" s="10">
        <v>162</v>
      </c>
      <c r="AA6" s="9">
        <v>172</v>
      </c>
      <c r="AB6" s="9">
        <v>220</v>
      </c>
      <c r="AC6" s="9">
        <v>125</v>
      </c>
      <c r="AD6" s="9">
        <v>180</v>
      </c>
      <c r="AE6" s="9">
        <v>186</v>
      </c>
      <c r="AF6" s="9">
        <v>160</v>
      </c>
      <c r="AG6" s="9">
        <v>120</v>
      </c>
      <c r="AH6" s="9">
        <v>137</v>
      </c>
      <c r="AI6" s="9">
        <v>135</v>
      </c>
      <c r="AJ6" s="9">
        <v>146</v>
      </c>
      <c r="AK6" s="9">
        <v>100</v>
      </c>
      <c r="AL6" s="9">
        <v>114</v>
      </c>
      <c r="AM6" s="9">
        <v>155</v>
      </c>
      <c r="AN6" s="9">
        <v>131</v>
      </c>
      <c r="AO6" s="124">
        <v>84</v>
      </c>
      <c r="AP6" s="62">
        <f>+C6+D6+E6+F6</f>
        <v>39</v>
      </c>
      <c r="AQ6" s="62">
        <f>G6+H6+I6+J6</f>
        <v>63</v>
      </c>
      <c r="AR6" s="62">
        <f>K6+L6+M6+N6</f>
        <v>102</v>
      </c>
      <c r="AS6" s="62">
        <f>+O6+P6+Q6+R6</f>
        <v>183</v>
      </c>
      <c r="AT6" s="62">
        <f>+S6+T6+U6+V6</f>
        <v>245</v>
      </c>
      <c r="AU6" s="62">
        <f>+W6+X6+Y6+Z6</f>
        <v>591</v>
      </c>
      <c r="AV6" s="62">
        <f>+AA6+AB6+AC6+AD6</f>
        <v>697</v>
      </c>
      <c r="AW6" s="62">
        <f>+AE6+AF6+AG6+AH6</f>
        <v>603</v>
      </c>
      <c r="AX6" s="62">
        <f>+AI6+AJ6+AK6+AL6</f>
        <v>495</v>
      </c>
    </row>
    <row r="7" spans="2:50" ht="14.25">
      <c r="B7" s="43" t="s">
        <v>92</v>
      </c>
      <c r="C7" s="13">
        <v>1</v>
      </c>
      <c r="D7" s="13">
        <v>0</v>
      </c>
      <c r="E7" s="13">
        <v>7</v>
      </c>
      <c r="F7" s="13">
        <v>3</v>
      </c>
      <c r="G7" s="13">
        <v>3</v>
      </c>
      <c r="H7" s="13">
        <v>5</v>
      </c>
      <c r="I7" s="13">
        <v>4</v>
      </c>
      <c r="J7" s="13">
        <v>5</v>
      </c>
      <c r="K7" s="13">
        <v>14</v>
      </c>
      <c r="L7" s="13">
        <v>11</v>
      </c>
      <c r="M7" s="13">
        <v>18</v>
      </c>
      <c r="N7" s="13">
        <v>14</v>
      </c>
      <c r="O7" s="13">
        <v>20</v>
      </c>
      <c r="P7" s="13">
        <v>17</v>
      </c>
      <c r="Q7" s="13">
        <v>2</v>
      </c>
      <c r="R7" s="13">
        <v>19</v>
      </c>
      <c r="S7" s="13">
        <v>22</v>
      </c>
      <c r="T7" s="13">
        <v>20</v>
      </c>
      <c r="U7" s="13">
        <v>23</v>
      </c>
      <c r="V7" s="60">
        <v>38</v>
      </c>
      <c r="W7" s="13">
        <v>32</v>
      </c>
      <c r="X7" s="63">
        <v>36</v>
      </c>
      <c r="Y7" s="13">
        <v>28</v>
      </c>
      <c r="Z7" s="14">
        <v>65</v>
      </c>
      <c r="AA7" s="13">
        <v>39</v>
      </c>
      <c r="AB7" s="13">
        <v>68</v>
      </c>
      <c r="AC7" s="13">
        <v>39</v>
      </c>
      <c r="AD7" s="13">
        <v>33</v>
      </c>
      <c r="AE7" s="13">
        <v>50</v>
      </c>
      <c r="AF7" s="13">
        <v>44</v>
      </c>
      <c r="AG7" s="13">
        <v>15</v>
      </c>
      <c r="AH7" s="13">
        <v>4</v>
      </c>
      <c r="AI7" s="13">
        <v>23</v>
      </c>
      <c r="AJ7" s="13">
        <v>24</v>
      </c>
      <c r="AK7" s="13">
        <v>26</v>
      </c>
      <c r="AL7" s="13">
        <v>24</v>
      </c>
      <c r="AM7" s="13">
        <v>25</v>
      </c>
      <c r="AN7" s="13">
        <v>22</v>
      </c>
      <c r="AO7" s="63">
        <v>15</v>
      </c>
      <c r="AP7" s="64">
        <f>+C7+D7+E7+F7</f>
        <v>11</v>
      </c>
      <c r="AQ7" s="64">
        <f>G7+H7+I7+J7</f>
        <v>17</v>
      </c>
      <c r="AR7" s="64">
        <f>K7+L7+M7+N7</f>
        <v>57</v>
      </c>
      <c r="AS7" s="64">
        <f>+O7+P7+Q7+R7</f>
        <v>58</v>
      </c>
      <c r="AT7" s="64">
        <f>+S7+T7+U7+V7</f>
        <v>103</v>
      </c>
      <c r="AU7" s="64">
        <f>+W7+X7+Y7+Z7</f>
        <v>161</v>
      </c>
      <c r="AV7" s="64">
        <f>+AA7+AB7+AC7+AD7</f>
        <v>179</v>
      </c>
      <c r="AW7" s="64">
        <f>+AE7+AF7+AG7+AH7</f>
        <v>113</v>
      </c>
      <c r="AX7" s="64">
        <f>+AI7+AJ7+AK7+AL7</f>
        <v>97</v>
      </c>
    </row>
    <row r="8" spans="2:50" ht="14.25">
      <c r="B8" s="43" t="s">
        <v>8</v>
      </c>
      <c r="C8" s="13">
        <v>0</v>
      </c>
      <c r="D8" s="13">
        <v>0</v>
      </c>
      <c r="E8" s="13">
        <v>4</v>
      </c>
      <c r="F8" s="13">
        <v>0</v>
      </c>
      <c r="G8" s="13">
        <v>0</v>
      </c>
      <c r="H8" s="13">
        <v>0</v>
      </c>
      <c r="I8" s="13">
        <v>0</v>
      </c>
      <c r="J8" s="13">
        <v>3</v>
      </c>
      <c r="K8" s="13">
        <v>1</v>
      </c>
      <c r="L8" s="13">
        <v>4</v>
      </c>
      <c r="M8" s="13">
        <v>4</v>
      </c>
      <c r="N8" s="13">
        <v>7</v>
      </c>
      <c r="O8" s="13">
        <v>10</v>
      </c>
      <c r="P8" s="13">
        <v>5</v>
      </c>
      <c r="Q8" s="13">
        <v>3</v>
      </c>
      <c r="R8" s="13">
        <v>6</v>
      </c>
      <c r="S8" s="13">
        <v>8</v>
      </c>
      <c r="T8" s="13">
        <v>10</v>
      </c>
      <c r="U8" s="13">
        <v>7</v>
      </c>
      <c r="V8" s="60">
        <v>19</v>
      </c>
      <c r="W8" s="13">
        <v>12</v>
      </c>
      <c r="X8" s="63">
        <v>18</v>
      </c>
      <c r="Y8" s="13">
        <v>8</v>
      </c>
      <c r="Z8" s="14">
        <v>23</v>
      </c>
      <c r="AA8" s="13">
        <v>22</v>
      </c>
      <c r="AB8" s="13">
        <v>24</v>
      </c>
      <c r="AC8" s="13">
        <v>11</v>
      </c>
      <c r="AD8" s="13">
        <v>33</v>
      </c>
      <c r="AE8" s="13">
        <v>39</v>
      </c>
      <c r="AF8" s="13">
        <v>14</v>
      </c>
      <c r="AG8" s="13">
        <v>13</v>
      </c>
      <c r="AH8" s="13">
        <v>27</v>
      </c>
      <c r="AI8" s="13">
        <v>21</v>
      </c>
      <c r="AJ8" s="13">
        <v>17</v>
      </c>
      <c r="AK8" s="13">
        <v>11</v>
      </c>
      <c r="AL8" s="13">
        <v>15</v>
      </c>
      <c r="AM8" s="13">
        <v>28</v>
      </c>
      <c r="AN8" s="13">
        <v>19</v>
      </c>
      <c r="AO8" s="63">
        <v>13</v>
      </c>
      <c r="AP8" s="64">
        <f>+C8+D8+E8+F8</f>
        <v>4</v>
      </c>
      <c r="AQ8" s="64">
        <f>G8+H8+I8+J8</f>
        <v>3</v>
      </c>
      <c r="AR8" s="64">
        <f>K8+L8+M8+N8</f>
        <v>16</v>
      </c>
      <c r="AS8" s="64">
        <f>+O8+P8+Q8+R8</f>
        <v>24</v>
      </c>
      <c r="AT8" s="64">
        <f>+S8+T8+U8+V8</f>
        <v>44</v>
      </c>
      <c r="AU8" s="64">
        <f>+W8+X8+Y8+Z8</f>
        <v>61</v>
      </c>
      <c r="AV8" s="64">
        <f>+AA8+AB8+AC8+AD8</f>
        <v>90</v>
      </c>
      <c r="AW8" s="64">
        <f>+AE8+AF8+AG8+AH8</f>
        <v>93</v>
      </c>
      <c r="AX8" s="64">
        <f>+AI8+AJ8+AK8+AL8</f>
        <v>64</v>
      </c>
    </row>
    <row r="9" spans="2:50" ht="14.25">
      <c r="B9" s="43" t="s">
        <v>87</v>
      </c>
      <c r="C9" s="13">
        <v>0</v>
      </c>
      <c r="D9" s="13">
        <v>9</v>
      </c>
      <c r="E9" s="13">
        <v>4</v>
      </c>
      <c r="F9" s="13">
        <v>2</v>
      </c>
      <c r="G9" s="13">
        <v>4</v>
      </c>
      <c r="H9" s="13">
        <v>9</v>
      </c>
      <c r="I9" s="13">
        <v>6</v>
      </c>
      <c r="J9" s="13">
        <v>6</v>
      </c>
      <c r="K9" s="13">
        <v>7</v>
      </c>
      <c r="L9" s="13">
        <v>13</v>
      </c>
      <c r="M9" s="13">
        <v>22</v>
      </c>
      <c r="N9" s="13">
        <v>18</v>
      </c>
      <c r="O9" s="13">
        <v>23</v>
      </c>
      <c r="P9" s="13">
        <v>23</v>
      </c>
      <c r="Q9" s="13">
        <v>23</v>
      </c>
      <c r="R9" s="13">
        <v>26</v>
      </c>
      <c r="S9" s="13">
        <v>18</v>
      </c>
      <c r="T9" s="13">
        <v>32</v>
      </c>
      <c r="U9" s="13">
        <v>18</v>
      </c>
      <c r="V9" s="60">
        <v>39</v>
      </c>
      <c r="W9" s="13">
        <v>60</v>
      </c>
      <c r="X9" s="63">
        <v>52</v>
      </c>
      <c r="Y9" s="13">
        <v>44</v>
      </c>
      <c r="Z9" s="14">
        <v>56</v>
      </c>
      <c r="AA9" s="13">
        <v>55</v>
      </c>
      <c r="AB9" s="13">
        <v>61</v>
      </c>
      <c r="AC9" s="13">
        <v>36</v>
      </c>
      <c r="AD9" s="13">
        <v>66</v>
      </c>
      <c r="AE9" s="13">
        <v>49</v>
      </c>
      <c r="AF9" s="13">
        <v>32</v>
      </c>
      <c r="AG9" s="13">
        <v>33</v>
      </c>
      <c r="AH9" s="13">
        <v>42</v>
      </c>
      <c r="AI9" s="13">
        <v>27</v>
      </c>
      <c r="AJ9" s="13">
        <v>32</v>
      </c>
      <c r="AK9" s="13">
        <v>16</v>
      </c>
      <c r="AL9" s="13">
        <v>31</v>
      </c>
      <c r="AM9" s="13">
        <v>33</v>
      </c>
      <c r="AN9" s="13">
        <v>15</v>
      </c>
      <c r="AO9" s="63">
        <v>16</v>
      </c>
      <c r="AP9" s="64">
        <f>+C9+D9+E9+F9</f>
        <v>15</v>
      </c>
      <c r="AQ9" s="64">
        <f>G9+H9+I9+J9</f>
        <v>25</v>
      </c>
      <c r="AR9" s="64">
        <f>K9+L9+M9+N9</f>
        <v>60</v>
      </c>
      <c r="AS9" s="64">
        <f>+O9+P9+Q9+R9</f>
        <v>95</v>
      </c>
      <c r="AT9" s="64">
        <f>+S9+T9+U9+V9</f>
        <v>107</v>
      </c>
      <c r="AU9" s="64">
        <f>+W9+X9+Y9+Z9</f>
        <v>212</v>
      </c>
      <c r="AV9" s="64">
        <f>+AA9+AB9+AC9+AD9</f>
        <v>218</v>
      </c>
      <c r="AW9" s="64">
        <f>+AE9+AF9+AG9+AH9</f>
        <v>156</v>
      </c>
      <c r="AX9" s="64">
        <f>+AI9+AJ9+AK9+AL9</f>
        <v>106</v>
      </c>
    </row>
    <row r="10" spans="2:50" ht="14.25">
      <c r="B10" s="43" t="s">
        <v>9</v>
      </c>
      <c r="C10" s="13">
        <v>0</v>
      </c>
      <c r="D10" s="13">
        <v>3</v>
      </c>
      <c r="E10" s="13">
        <v>3</v>
      </c>
      <c r="F10" s="13">
        <v>2</v>
      </c>
      <c r="G10" s="13">
        <v>2</v>
      </c>
      <c r="H10" s="13">
        <v>8</v>
      </c>
      <c r="I10" s="13">
        <v>0</v>
      </c>
      <c r="J10" s="13">
        <v>0</v>
      </c>
      <c r="K10" s="13">
        <v>5</v>
      </c>
      <c r="L10" s="13">
        <v>8</v>
      </c>
      <c r="M10" s="13">
        <v>0</v>
      </c>
      <c r="N10" s="13">
        <v>0</v>
      </c>
      <c r="O10" s="13">
        <v>0</v>
      </c>
      <c r="P10" s="13">
        <v>3</v>
      </c>
      <c r="Q10" s="13">
        <v>3</v>
      </c>
      <c r="R10" s="13">
        <v>0</v>
      </c>
      <c r="S10" s="13">
        <v>4</v>
      </c>
      <c r="T10" s="13">
        <v>4</v>
      </c>
      <c r="U10" s="13">
        <v>6</v>
      </c>
      <c r="V10" s="60">
        <v>10</v>
      </c>
      <c r="W10" s="13">
        <v>18</v>
      </c>
      <c r="X10" s="63">
        <v>17</v>
      </c>
      <c r="Y10" s="13">
        <v>17</v>
      </c>
      <c r="Z10" s="14">
        <v>4</v>
      </c>
      <c r="AA10" s="13">
        <v>30</v>
      </c>
      <c r="AB10" s="13">
        <v>26</v>
      </c>
      <c r="AC10" s="13">
        <v>18</v>
      </c>
      <c r="AD10" s="13">
        <v>22</v>
      </c>
      <c r="AE10" s="13">
        <v>21</v>
      </c>
      <c r="AF10" s="13">
        <v>56</v>
      </c>
      <c r="AG10" s="13">
        <v>19</v>
      </c>
      <c r="AH10" s="13">
        <v>21</v>
      </c>
      <c r="AI10" s="13">
        <v>46</v>
      </c>
      <c r="AJ10" s="13">
        <v>40</v>
      </c>
      <c r="AK10" s="13">
        <v>21</v>
      </c>
      <c r="AL10" s="13">
        <v>38</v>
      </c>
      <c r="AM10" s="13">
        <v>38</v>
      </c>
      <c r="AN10" s="13">
        <v>30</v>
      </c>
      <c r="AO10" s="63">
        <v>22</v>
      </c>
      <c r="AP10" s="64">
        <f>+C10+D10+E10+F10</f>
        <v>8</v>
      </c>
      <c r="AQ10" s="64">
        <f>G10+H10+I10+J10</f>
        <v>10</v>
      </c>
      <c r="AR10" s="64">
        <f>K10+L10+M10+N10</f>
        <v>13</v>
      </c>
      <c r="AS10" s="64">
        <f>+O10+P10+Q10+R10</f>
        <v>6</v>
      </c>
      <c r="AT10" s="64">
        <f>+S10+T10+U10+V10</f>
        <v>24</v>
      </c>
      <c r="AU10" s="64">
        <f>+W10+X10+Y10+Z10</f>
        <v>56</v>
      </c>
      <c r="AV10" s="64">
        <f>+AA10+AB10+AC10+AD10</f>
        <v>96</v>
      </c>
      <c r="AW10" s="64">
        <f>+AE10+AF10+AG10+AH10</f>
        <v>117</v>
      </c>
      <c r="AX10" s="64">
        <f>+AI10+AJ10+AK10+AL10</f>
        <v>145</v>
      </c>
    </row>
    <row r="11" spans="2:50" ht="14.25">
      <c r="B11" s="43" t="s">
        <v>10</v>
      </c>
      <c r="C11" s="13">
        <v>0</v>
      </c>
      <c r="D11" s="13">
        <v>2</v>
      </c>
      <c r="E11" s="13">
        <v>1</v>
      </c>
      <c r="F11" s="13">
        <v>0</v>
      </c>
      <c r="G11" s="13">
        <v>1</v>
      </c>
      <c r="H11" s="13">
        <v>1</v>
      </c>
      <c r="I11" s="13">
        <v>0</v>
      </c>
      <c r="J11" s="13">
        <v>2</v>
      </c>
      <c r="K11" s="13">
        <v>8</v>
      </c>
      <c r="L11" s="13">
        <v>1</v>
      </c>
      <c r="M11" s="13">
        <v>9</v>
      </c>
      <c r="N11" s="13">
        <v>3</v>
      </c>
      <c r="O11" s="13">
        <v>8</v>
      </c>
      <c r="P11" s="13">
        <v>16</v>
      </c>
      <c r="Q11" s="13">
        <v>10</v>
      </c>
      <c r="R11" s="13">
        <v>10</v>
      </c>
      <c r="S11" s="13">
        <v>8</v>
      </c>
      <c r="T11" s="13">
        <v>3</v>
      </c>
      <c r="U11" s="13">
        <v>6</v>
      </c>
      <c r="V11" s="60">
        <v>6</v>
      </c>
      <c r="W11" s="13">
        <v>18</v>
      </c>
      <c r="X11" s="63">
        <v>30</v>
      </c>
      <c r="Y11" s="13">
        <v>10</v>
      </c>
      <c r="Z11" s="14">
        <v>19</v>
      </c>
      <c r="AA11" s="13">
        <v>30</v>
      </c>
      <c r="AB11" s="13">
        <v>23</v>
      </c>
      <c r="AC11" s="13">
        <v>33</v>
      </c>
      <c r="AD11" s="13">
        <v>17</v>
      </c>
      <c r="AE11" s="13">
        <v>24</v>
      </c>
      <c r="AF11" s="13">
        <v>21</v>
      </c>
      <c r="AG11" s="13">
        <v>3</v>
      </c>
      <c r="AH11" s="13">
        <v>18</v>
      </c>
      <c r="AI11" s="13">
        <v>11</v>
      </c>
      <c r="AJ11" s="13">
        <v>6</v>
      </c>
      <c r="AK11" s="13">
        <v>7</v>
      </c>
      <c r="AL11" s="13">
        <v>9</v>
      </c>
      <c r="AM11" s="13">
        <v>6</v>
      </c>
      <c r="AN11" s="13">
        <v>13</v>
      </c>
      <c r="AO11" s="63">
        <v>6</v>
      </c>
      <c r="AP11" s="64">
        <f>+C11+D11+E11+F11</f>
        <v>3</v>
      </c>
      <c r="AQ11" s="64">
        <f>G11+H11+I11+J11</f>
        <v>4</v>
      </c>
      <c r="AR11" s="64">
        <f>K11+L11+M11+N11</f>
        <v>21</v>
      </c>
      <c r="AS11" s="64">
        <f>+O11+P11+Q11+R11</f>
        <v>44</v>
      </c>
      <c r="AT11" s="64">
        <f>+S11+T11+U11+V11</f>
        <v>23</v>
      </c>
      <c r="AU11" s="64">
        <f>+W11+X11+Y11+Z11</f>
        <v>77</v>
      </c>
      <c r="AV11" s="64">
        <f>+AA11+AB11+AC11+AD11</f>
        <v>103</v>
      </c>
      <c r="AW11" s="64">
        <f>+AE11+AF11+AG11+AH11</f>
        <v>66</v>
      </c>
      <c r="AX11" s="64">
        <f>+AI11+AJ11+AK11+AL11</f>
        <v>33</v>
      </c>
    </row>
    <row r="12" spans="2:50" ht="14.25">
      <c r="B12" s="43" t="s">
        <v>93</v>
      </c>
      <c r="C12" s="13">
        <v>6</v>
      </c>
      <c r="D12" s="13">
        <v>2</v>
      </c>
      <c r="E12" s="13">
        <v>5</v>
      </c>
      <c r="F12" s="13">
        <v>11</v>
      </c>
      <c r="G12" s="13">
        <v>3</v>
      </c>
      <c r="H12" s="13">
        <v>10</v>
      </c>
      <c r="I12" s="13">
        <v>5</v>
      </c>
      <c r="J12" s="13">
        <v>10</v>
      </c>
      <c r="K12" s="13">
        <v>11</v>
      </c>
      <c r="L12" s="13">
        <v>27</v>
      </c>
      <c r="M12" s="13">
        <v>29</v>
      </c>
      <c r="N12" s="13">
        <v>36</v>
      </c>
      <c r="O12" s="13">
        <v>28</v>
      </c>
      <c r="P12" s="13">
        <v>46</v>
      </c>
      <c r="Q12" s="13">
        <v>32</v>
      </c>
      <c r="R12" s="13">
        <v>41</v>
      </c>
      <c r="S12" s="13">
        <v>42</v>
      </c>
      <c r="T12" s="13">
        <v>44</v>
      </c>
      <c r="U12" s="13">
        <v>52</v>
      </c>
      <c r="V12" s="60">
        <v>48</v>
      </c>
      <c r="W12" s="13">
        <v>73</v>
      </c>
      <c r="X12" s="63">
        <v>66</v>
      </c>
      <c r="Y12" s="13">
        <v>39</v>
      </c>
      <c r="Z12" s="14">
        <v>72</v>
      </c>
      <c r="AA12" s="13">
        <v>64</v>
      </c>
      <c r="AB12" s="13">
        <v>75</v>
      </c>
      <c r="AC12" s="13">
        <v>56</v>
      </c>
      <c r="AD12" s="13">
        <v>71</v>
      </c>
      <c r="AE12" s="13">
        <v>46</v>
      </c>
      <c r="AF12" s="13">
        <v>80</v>
      </c>
      <c r="AG12" s="13">
        <v>45</v>
      </c>
      <c r="AH12" s="13">
        <v>54</v>
      </c>
      <c r="AI12" s="13">
        <v>54</v>
      </c>
      <c r="AJ12" s="13">
        <v>43</v>
      </c>
      <c r="AK12" s="13">
        <v>42</v>
      </c>
      <c r="AL12" s="13">
        <v>30</v>
      </c>
      <c r="AM12" s="13">
        <v>73</v>
      </c>
      <c r="AN12" s="13">
        <v>33</v>
      </c>
      <c r="AO12" s="63">
        <v>23</v>
      </c>
      <c r="AP12" s="64">
        <f>+C12+D12+E12+F12</f>
        <v>24</v>
      </c>
      <c r="AQ12" s="64">
        <f>G12+H12+I12+J12</f>
        <v>28</v>
      </c>
      <c r="AR12" s="64">
        <f>K12+L12+M12+N12</f>
        <v>103</v>
      </c>
      <c r="AS12" s="64">
        <f>+O12+P12+Q12+R12</f>
        <v>147</v>
      </c>
      <c r="AT12" s="64">
        <f>+S12+T12+U12+V12</f>
        <v>186</v>
      </c>
      <c r="AU12" s="64">
        <f>+W12+X12+Y12+Z12</f>
        <v>250</v>
      </c>
      <c r="AV12" s="64">
        <f>+AA12+AB12+AC12+AD12</f>
        <v>266</v>
      </c>
      <c r="AW12" s="64">
        <f>+AE12+AF12+AG12+AH12</f>
        <v>225</v>
      </c>
      <c r="AX12" s="64">
        <f>+AI12+AJ12+AK12+AL12</f>
        <v>169</v>
      </c>
    </row>
    <row r="13" spans="2:50" ht="14.25">
      <c r="B13" s="43" t="s">
        <v>89</v>
      </c>
      <c r="C13" s="18">
        <v>2</v>
      </c>
      <c r="D13" s="18">
        <v>4</v>
      </c>
      <c r="E13" s="18">
        <v>4</v>
      </c>
      <c r="F13" s="18">
        <v>3</v>
      </c>
      <c r="G13" s="18">
        <v>1</v>
      </c>
      <c r="H13" s="18">
        <v>4</v>
      </c>
      <c r="I13" s="18">
        <v>2</v>
      </c>
      <c r="J13" s="18">
        <v>3</v>
      </c>
      <c r="K13" s="18">
        <v>13</v>
      </c>
      <c r="L13" s="18">
        <v>9</v>
      </c>
      <c r="M13" s="18">
        <v>8</v>
      </c>
      <c r="N13" s="18">
        <v>19</v>
      </c>
      <c r="O13" s="18">
        <v>24</v>
      </c>
      <c r="P13" s="18">
        <v>13</v>
      </c>
      <c r="Q13" s="18">
        <v>14</v>
      </c>
      <c r="R13" s="18">
        <v>18</v>
      </c>
      <c r="S13" s="18">
        <v>30</v>
      </c>
      <c r="T13" s="18">
        <v>14</v>
      </c>
      <c r="U13" s="18">
        <v>15</v>
      </c>
      <c r="V13" s="65">
        <v>23</v>
      </c>
      <c r="W13" s="18">
        <v>55</v>
      </c>
      <c r="X13" s="125">
        <v>50</v>
      </c>
      <c r="Y13" s="18">
        <v>33</v>
      </c>
      <c r="Z13" s="19">
        <v>45</v>
      </c>
      <c r="AA13" s="18">
        <v>46</v>
      </c>
      <c r="AB13" s="18">
        <v>66</v>
      </c>
      <c r="AC13" s="18">
        <v>80</v>
      </c>
      <c r="AD13" s="18">
        <v>56</v>
      </c>
      <c r="AE13" s="18">
        <v>72</v>
      </c>
      <c r="AF13" s="18">
        <v>70</v>
      </c>
      <c r="AG13" s="18">
        <v>53</v>
      </c>
      <c r="AH13" s="18">
        <v>63</v>
      </c>
      <c r="AI13" s="18">
        <v>43</v>
      </c>
      <c r="AJ13" s="18">
        <v>57</v>
      </c>
      <c r="AK13" s="18">
        <v>24</v>
      </c>
      <c r="AL13" s="18">
        <v>51</v>
      </c>
      <c r="AM13" s="18">
        <v>49</v>
      </c>
      <c r="AN13" s="18">
        <v>44</v>
      </c>
      <c r="AO13" s="125">
        <v>27</v>
      </c>
      <c r="AP13" s="66">
        <f>+C13+D13+E13+F13</f>
        <v>13</v>
      </c>
      <c r="AQ13" s="66">
        <f>G13+H13+I13+J13</f>
        <v>10</v>
      </c>
      <c r="AR13" s="64">
        <f>K13+L13+M13+N13</f>
        <v>49</v>
      </c>
      <c r="AS13" s="64">
        <f>+O13+P13+Q13+R13</f>
        <v>69</v>
      </c>
      <c r="AT13" s="64">
        <f>+S13+T13+U13+V13</f>
        <v>82</v>
      </c>
      <c r="AU13" s="64">
        <f>+W13+X13+Y13+Z13</f>
        <v>183</v>
      </c>
      <c r="AV13" s="64">
        <f>+AA13+AB13+AC13+AD13</f>
        <v>248</v>
      </c>
      <c r="AW13" s="64">
        <f>+AE13+AF13+AG13+AH13</f>
        <v>258</v>
      </c>
      <c r="AX13" s="64">
        <f>+AI13+AJ13+AK13+AL13</f>
        <v>175</v>
      </c>
    </row>
    <row r="14" spans="2:50" ht="14.25">
      <c r="B14" s="43" t="s">
        <v>67</v>
      </c>
      <c r="C14" s="13">
        <v>11</v>
      </c>
      <c r="D14" s="13">
        <v>26</v>
      </c>
      <c r="E14" s="13">
        <v>30</v>
      </c>
      <c r="F14" s="13">
        <v>40</v>
      </c>
      <c r="G14" s="13">
        <v>60</v>
      </c>
      <c r="H14" s="13">
        <v>54</v>
      </c>
      <c r="I14" s="13">
        <v>31</v>
      </c>
      <c r="J14" s="13">
        <v>61</v>
      </c>
      <c r="K14" s="13">
        <v>94</v>
      </c>
      <c r="L14" s="13">
        <v>127</v>
      </c>
      <c r="M14" s="13">
        <v>110</v>
      </c>
      <c r="N14" s="13">
        <v>165</v>
      </c>
      <c r="O14" s="13">
        <v>120</v>
      </c>
      <c r="P14" s="13">
        <v>136</v>
      </c>
      <c r="Q14" s="13">
        <v>104</v>
      </c>
      <c r="R14" s="13">
        <v>143</v>
      </c>
      <c r="S14" s="13">
        <v>152</v>
      </c>
      <c r="T14" s="13">
        <v>231</v>
      </c>
      <c r="U14" s="13">
        <v>224</v>
      </c>
      <c r="V14" s="60">
        <v>213</v>
      </c>
      <c r="W14" s="13">
        <v>356</v>
      </c>
      <c r="X14" s="63">
        <v>400</v>
      </c>
      <c r="Y14" s="13">
        <v>250</v>
      </c>
      <c r="Z14" s="14">
        <v>362</v>
      </c>
      <c r="AA14" s="13">
        <v>333</v>
      </c>
      <c r="AB14" s="13">
        <v>402</v>
      </c>
      <c r="AC14" s="13">
        <v>263</v>
      </c>
      <c r="AD14" s="13">
        <v>273</v>
      </c>
      <c r="AE14" s="13">
        <v>325</v>
      </c>
      <c r="AF14" s="13">
        <v>286</v>
      </c>
      <c r="AG14" s="13">
        <v>192</v>
      </c>
      <c r="AH14" s="13">
        <v>228</v>
      </c>
      <c r="AI14" s="13">
        <v>275</v>
      </c>
      <c r="AJ14" s="13">
        <v>245</v>
      </c>
      <c r="AK14" s="13">
        <v>135</v>
      </c>
      <c r="AL14" s="13">
        <v>282</v>
      </c>
      <c r="AM14" s="13">
        <v>250</v>
      </c>
      <c r="AN14" s="13">
        <v>270</v>
      </c>
      <c r="AO14" s="63">
        <v>151</v>
      </c>
      <c r="AP14" s="64">
        <f>+C14+D14+E14+F14</f>
        <v>107</v>
      </c>
      <c r="AQ14" s="64">
        <f>G14+H14+I14+J14</f>
        <v>206</v>
      </c>
      <c r="AR14" s="64">
        <f>K14+L14+M14+N14</f>
        <v>496</v>
      </c>
      <c r="AS14" s="64">
        <f>+O14+P14+Q14+R14</f>
        <v>503</v>
      </c>
      <c r="AT14" s="64">
        <f>+S14+T14+U14+V14</f>
        <v>820</v>
      </c>
      <c r="AU14" s="64">
        <f>+W14+X14+Y14+Z14</f>
        <v>1368</v>
      </c>
      <c r="AV14" s="64">
        <f>+AA14+AB14+AC14+AD14</f>
        <v>1271</v>
      </c>
      <c r="AW14" s="64">
        <f>+AE14+AF14+AG14+AH14</f>
        <v>1031</v>
      </c>
      <c r="AX14" s="64">
        <f>+AI14+AJ14+AK14+AL14</f>
        <v>937</v>
      </c>
    </row>
    <row r="15" spans="2:50" ht="14.25">
      <c r="B15" s="43" t="s">
        <v>88</v>
      </c>
      <c r="C15" s="13">
        <v>20</v>
      </c>
      <c r="D15" s="13">
        <v>23</v>
      </c>
      <c r="E15" s="13">
        <v>25</v>
      </c>
      <c r="F15" s="13">
        <v>20</v>
      </c>
      <c r="G15" s="13">
        <v>20</v>
      </c>
      <c r="H15" s="13">
        <v>26</v>
      </c>
      <c r="I15" s="13">
        <v>21</v>
      </c>
      <c r="J15" s="13">
        <v>29</v>
      </c>
      <c r="K15" s="13">
        <v>34</v>
      </c>
      <c r="L15" s="13">
        <v>55</v>
      </c>
      <c r="M15" s="13">
        <v>38</v>
      </c>
      <c r="N15" s="13">
        <v>102</v>
      </c>
      <c r="O15" s="13">
        <v>121</v>
      </c>
      <c r="P15" s="13">
        <v>143</v>
      </c>
      <c r="Q15" s="13">
        <v>83</v>
      </c>
      <c r="R15" s="13">
        <v>104</v>
      </c>
      <c r="S15" s="13">
        <v>153</v>
      </c>
      <c r="T15" s="13">
        <v>148</v>
      </c>
      <c r="U15" s="13">
        <v>84</v>
      </c>
      <c r="V15" s="60">
        <v>124</v>
      </c>
      <c r="W15" s="13">
        <v>165</v>
      </c>
      <c r="X15" s="63">
        <v>206</v>
      </c>
      <c r="Y15" s="13">
        <v>155</v>
      </c>
      <c r="Z15" s="14">
        <v>235</v>
      </c>
      <c r="AA15" s="13">
        <v>205</v>
      </c>
      <c r="AB15" s="13">
        <v>205</v>
      </c>
      <c r="AC15" s="13">
        <v>170</v>
      </c>
      <c r="AD15" s="13">
        <v>215</v>
      </c>
      <c r="AE15" s="13">
        <v>184</v>
      </c>
      <c r="AF15" s="13">
        <v>193</v>
      </c>
      <c r="AG15" s="13">
        <v>135</v>
      </c>
      <c r="AH15" s="13">
        <v>128</v>
      </c>
      <c r="AI15" s="13">
        <v>168</v>
      </c>
      <c r="AJ15" s="13">
        <v>161</v>
      </c>
      <c r="AK15" s="13">
        <v>103</v>
      </c>
      <c r="AL15" s="13">
        <v>153</v>
      </c>
      <c r="AM15" s="13">
        <v>152</v>
      </c>
      <c r="AN15" s="13">
        <v>122</v>
      </c>
      <c r="AO15" s="63">
        <v>89</v>
      </c>
      <c r="AP15" s="64">
        <f>+C15+D15+E15+F15</f>
        <v>88</v>
      </c>
      <c r="AQ15" s="64">
        <f>G15+H15+I15+J15</f>
        <v>96</v>
      </c>
      <c r="AR15" s="64">
        <f>K15+L15+M15+N15</f>
        <v>229</v>
      </c>
      <c r="AS15" s="64">
        <f>+O15+P15+Q15+R15</f>
        <v>451</v>
      </c>
      <c r="AT15" s="64">
        <f>+S15+T15+U15+V15</f>
        <v>509</v>
      </c>
      <c r="AU15" s="64">
        <f>+W15+X15+Y15+Z15</f>
        <v>761</v>
      </c>
      <c r="AV15" s="64">
        <f>+AA15+AB15+AC15+AD15</f>
        <v>795</v>
      </c>
      <c r="AW15" s="64">
        <f>+AE15+AF15+AG15+AH15</f>
        <v>640</v>
      </c>
      <c r="AX15" s="64">
        <f>+AI15+AJ15+AK15+AL15</f>
        <v>585</v>
      </c>
    </row>
    <row r="16" spans="2:50" ht="14.25">
      <c r="B16" s="43" t="s">
        <v>63</v>
      </c>
      <c r="C16" s="18">
        <v>1</v>
      </c>
      <c r="D16" s="18">
        <v>2</v>
      </c>
      <c r="E16" s="18">
        <v>1</v>
      </c>
      <c r="F16" s="18">
        <v>3</v>
      </c>
      <c r="G16" s="18">
        <v>1</v>
      </c>
      <c r="H16" s="18">
        <v>0</v>
      </c>
      <c r="I16" s="18">
        <v>3</v>
      </c>
      <c r="J16" s="18">
        <v>3</v>
      </c>
      <c r="K16" s="18">
        <v>2</v>
      </c>
      <c r="L16" s="18">
        <v>7</v>
      </c>
      <c r="M16" s="18">
        <v>2</v>
      </c>
      <c r="N16" s="18">
        <v>7</v>
      </c>
      <c r="O16" s="18">
        <v>16</v>
      </c>
      <c r="P16" s="18">
        <v>4</v>
      </c>
      <c r="Q16" s="18">
        <v>3</v>
      </c>
      <c r="R16" s="18">
        <v>7</v>
      </c>
      <c r="S16" s="18">
        <v>5</v>
      </c>
      <c r="T16" s="18">
        <v>11</v>
      </c>
      <c r="U16" s="18">
        <v>3</v>
      </c>
      <c r="V16" s="65">
        <v>11</v>
      </c>
      <c r="W16" s="18">
        <v>16</v>
      </c>
      <c r="X16" s="125">
        <v>23</v>
      </c>
      <c r="Y16" s="18">
        <v>16</v>
      </c>
      <c r="Z16" s="19">
        <v>18</v>
      </c>
      <c r="AA16" s="18">
        <v>20</v>
      </c>
      <c r="AB16" s="18">
        <v>31</v>
      </c>
      <c r="AC16" s="18">
        <v>23</v>
      </c>
      <c r="AD16" s="18">
        <v>28</v>
      </c>
      <c r="AE16" s="18">
        <v>29</v>
      </c>
      <c r="AF16" s="18">
        <v>21</v>
      </c>
      <c r="AG16" s="18">
        <v>12</v>
      </c>
      <c r="AH16" s="18">
        <v>24</v>
      </c>
      <c r="AI16" s="18">
        <v>22</v>
      </c>
      <c r="AJ16" s="18">
        <v>38</v>
      </c>
      <c r="AK16" s="18">
        <v>12</v>
      </c>
      <c r="AL16" s="18">
        <v>10</v>
      </c>
      <c r="AM16" s="18">
        <v>12</v>
      </c>
      <c r="AN16" s="18">
        <v>10</v>
      </c>
      <c r="AO16" s="125">
        <v>7</v>
      </c>
      <c r="AP16" s="66">
        <f>+C16+D16+E16+F16</f>
        <v>7</v>
      </c>
      <c r="AQ16" s="66">
        <f>G16+H16+I16+J16</f>
        <v>7</v>
      </c>
      <c r="AR16" s="64">
        <f>K16+L16+M16+N16</f>
        <v>18</v>
      </c>
      <c r="AS16" s="64">
        <f>+O16+P16+Q16+R16</f>
        <v>30</v>
      </c>
      <c r="AT16" s="64">
        <f>+S16+T16+U16+V16</f>
        <v>30</v>
      </c>
      <c r="AU16" s="64">
        <f>+W16+X16+Y16+Z16</f>
        <v>73</v>
      </c>
      <c r="AV16" s="64">
        <f>+AA16+AB16+AC16+AD16</f>
        <v>102</v>
      </c>
      <c r="AW16" s="64">
        <f>+AE16+AF16+AG16+AH16</f>
        <v>86</v>
      </c>
      <c r="AX16" s="64">
        <f>+AI16+AJ16+AK16+AL16</f>
        <v>82</v>
      </c>
    </row>
    <row r="17" spans="2:50" ht="14.25">
      <c r="B17" s="43" t="s">
        <v>11</v>
      </c>
      <c r="C17" s="13">
        <v>5</v>
      </c>
      <c r="D17" s="13">
        <v>5</v>
      </c>
      <c r="E17" s="13">
        <v>15</v>
      </c>
      <c r="F17" s="13">
        <v>17</v>
      </c>
      <c r="G17" s="13">
        <v>19</v>
      </c>
      <c r="H17" s="13">
        <v>12</v>
      </c>
      <c r="I17" s="13">
        <v>16</v>
      </c>
      <c r="J17" s="13">
        <v>13</v>
      </c>
      <c r="K17" s="13">
        <v>28</v>
      </c>
      <c r="L17" s="13">
        <v>30</v>
      </c>
      <c r="M17" s="13">
        <v>39</v>
      </c>
      <c r="N17" s="13">
        <v>54</v>
      </c>
      <c r="O17" s="13">
        <v>70</v>
      </c>
      <c r="P17" s="13">
        <v>57</v>
      </c>
      <c r="Q17" s="13">
        <v>51</v>
      </c>
      <c r="R17" s="13">
        <v>63</v>
      </c>
      <c r="S17" s="13">
        <v>56</v>
      </c>
      <c r="T17" s="13">
        <v>47</v>
      </c>
      <c r="U17" s="13">
        <v>52</v>
      </c>
      <c r="V17" s="60">
        <v>58</v>
      </c>
      <c r="W17" s="13">
        <v>100</v>
      </c>
      <c r="X17" s="63">
        <v>110</v>
      </c>
      <c r="Y17" s="13">
        <v>70</v>
      </c>
      <c r="Z17" s="14">
        <v>110</v>
      </c>
      <c r="AA17" s="13">
        <v>125</v>
      </c>
      <c r="AB17" s="13">
        <v>119</v>
      </c>
      <c r="AC17" s="13">
        <v>116</v>
      </c>
      <c r="AD17" s="13">
        <v>103</v>
      </c>
      <c r="AE17" s="13">
        <v>92</v>
      </c>
      <c r="AF17" s="13">
        <v>102</v>
      </c>
      <c r="AG17" s="13">
        <v>51</v>
      </c>
      <c r="AH17" s="13">
        <v>75</v>
      </c>
      <c r="AI17" s="13">
        <v>76</v>
      </c>
      <c r="AJ17" s="13">
        <v>71</v>
      </c>
      <c r="AK17" s="13">
        <v>44</v>
      </c>
      <c r="AL17" s="13">
        <v>79</v>
      </c>
      <c r="AM17" s="13">
        <v>59</v>
      </c>
      <c r="AN17" s="13">
        <v>74</v>
      </c>
      <c r="AO17" s="63">
        <v>56</v>
      </c>
      <c r="AP17" s="64">
        <f>+C17+D17+E17+F17</f>
        <v>42</v>
      </c>
      <c r="AQ17" s="64">
        <f>G17+H17+I17+J17</f>
        <v>60</v>
      </c>
      <c r="AR17" s="64">
        <f>K17+L17+M17+N17</f>
        <v>151</v>
      </c>
      <c r="AS17" s="64">
        <f>+O17+P17+Q17+R17</f>
        <v>241</v>
      </c>
      <c r="AT17" s="64">
        <f>+S17+T17+U17+V17</f>
        <v>213</v>
      </c>
      <c r="AU17" s="64">
        <f>+W17+X17+Y17+Z17</f>
        <v>390</v>
      </c>
      <c r="AV17" s="64">
        <f>+AA17+AB17+AC17+AD17</f>
        <v>463</v>
      </c>
      <c r="AW17" s="64">
        <f>+AE17+AF17+AG17+AH17</f>
        <v>320</v>
      </c>
      <c r="AX17" s="64">
        <f>+AI17+AJ17+AK17+AL17</f>
        <v>270</v>
      </c>
    </row>
    <row r="18" spans="2:50" ht="14.25">
      <c r="B18" s="43" t="s">
        <v>13</v>
      </c>
      <c r="C18" s="13">
        <v>5</v>
      </c>
      <c r="D18" s="13">
        <v>16</v>
      </c>
      <c r="E18" s="13">
        <v>10</v>
      </c>
      <c r="F18" s="13">
        <v>20</v>
      </c>
      <c r="G18" s="13">
        <v>26</v>
      </c>
      <c r="H18" s="13">
        <v>6</v>
      </c>
      <c r="I18" s="13">
        <v>10</v>
      </c>
      <c r="J18" s="13">
        <v>14</v>
      </c>
      <c r="K18" s="13">
        <v>9</v>
      </c>
      <c r="L18" s="13">
        <v>19</v>
      </c>
      <c r="M18" s="13">
        <v>25</v>
      </c>
      <c r="N18" s="13">
        <v>36</v>
      </c>
      <c r="O18" s="13">
        <v>30</v>
      </c>
      <c r="P18" s="13">
        <v>93</v>
      </c>
      <c r="Q18" s="13">
        <v>58</v>
      </c>
      <c r="R18" s="13">
        <v>80</v>
      </c>
      <c r="S18" s="13">
        <v>117</v>
      </c>
      <c r="T18" s="13">
        <v>120</v>
      </c>
      <c r="U18" s="13">
        <v>99</v>
      </c>
      <c r="V18" s="60">
        <v>91</v>
      </c>
      <c r="W18" s="13">
        <v>134</v>
      </c>
      <c r="X18" s="63">
        <v>178</v>
      </c>
      <c r="Y18" s="13">
        <v>121</v>
      </c>
      <c r="Z18" s="14">
        <v>183</v>
      </c>
      <c r="AA18" s="13">
        <v>185</v>
      </c>
      <c r="AB18" s="13">
        <v>208</v>
      </c>
      <c r="AC18" s="13">
        <v>136</v>
      </c>
      <c r="AD18" s="13">
        <v>184</v>
      </c>
      <c r="AE18" s="13">
        <v>179</v>
      </c>
      <c r="AF18" s="13">
        <v>152</v>
      </c>
      <c r="AG18" s="13">
        <v>126</v>
      </c>
      <c r="AH18" s="13">
        <v>141</v>
      </c>
      <c r="AI18" s="13">
        <v>154</v>
      </c>
      <c r="AJ18" s="13">
        <v>135</v>
      </c>
      <c r="AK18" s="13">
        <v>95</v>
      </c>
      <c r="AL18" s="13">
        <v>121</v>
      </c>
      <c r="AM18" s="13">
        <v>106</v>
      </c>
      <c r="AN18" s="13">
        <v>132</v>
      </c>
      <c r="AO18" s="63">
        <v>126</v>
      </c>
      <c r="AP18" s="64">
        <f>+C18+D18+E18+F18</f>
        <v>51</v>
      </c>
      <c r="AQ18" s="64">
        <f>G18+H18+I18+J18</f>
        <v>56</v>
      </c>
      <c r="AR18" s="64">
        <f>K18+L18+M18+N18</f>
        <v>89</v>
      </c>
      <c r="AS18" s="64">
        <f>+O18+P18+Q18+R18</f>
        <v>261</v>
      </c>
      <c r="AT18" s="64">
        <f>+S18+T18+U18+V18</f>
        <v>427</v>
      </c>
      <c r="AU18" s="64">
        <f>+W18+X18+Y18+Z18</f>
        <v>616</v>
      </c>
      <c r="AV18" s="64">
        <f>+AA18+AB18+AC18+AD18</f>
        <v>713</v>
      </c>
      <c r="AW18" s="64">
        <f>+AE18+AF18+AG18+AH18</f>
        <v>598</v>
      </c>
      <c r="AX18" s="64">
        <f>+AI18+AJ18+AK18+AL18</f>
        <v>505</v>
      </c>
    </row>
    <row r="19" spans="2:50" ht="14.25">
      <c r="B19" s="43" t="s">
        <v>14</v>
      </c>
      <c r="C19" s="13">
        <v>6</v>
      </c>
      <c r="D19" s="13">
        <v>1</v>
      </c>
      <c r="E19" s="13">
        <v>7</v>
      </c>
      <c r="F19" s="13">
        <v>1</v>
      </c>
      <c r="G19" s="13">
        <v>0</v>
      </c>
      <c r="H19" s="13">
        <v>0</v>
      </c>
      <c r="I19" s="13">
        <v>0</v>
      </c>
      <c r="J19" s="13">
        <v>0</v>
      </c>
      <c r="K19" s="13">
        <v>6</v>
      </c>
      <c r="L19" s="13">
        <v>6</v>
      </c>
      <c r="M19" s="13">
        <v>0</v>
      </c>
      <c r="N19" s="13">
        <v>0</v>
      </c>
      <c r="O19" s="13">
        <v>10</v>
      </c>
      <c r="P19" s="13">
        <v>13</v>
      </c>
      <c r="Q19" s="13">
        <v>11</v>
      </c>
      <c r="R19" s="13">
        <v>22</v>
      </c>
      <c r="S19" s="13">
        <v>8</v>
      </c>
      <c r="T19" s="13">
        <v>20</v>
      </c>
      <c r="U19" s="13">
        <v>31</v>
      </c>
      <c r="V19" s="60">
        <v>46</v>
      </c>
      <c r="W19" s="13">
        <v>38</v>
      </c>
      <c r="X19" s="63">
        <v>68</v>
      </c>
      <c r="Y19" s="13">
        <v>32</v>
      </c>
      <c r="Z19" s="14">
        <v>18</v>
      </c>
      <c r="AA19" s="13">
        <v>55</v>
      </c>
      <c r="AB19" s="13">
        <v>96</v>
      </c>
      <c r="AC19" s="13">
        <v>69</v>
      </c>
      <c r="AD19" s="13">
        <v>116</v>
      </c>
      <c r="AE19" s="13">
        <v>73</v>
      </c>
      <c r="AF19" s="13">
        <v>98</v>
      </c>
      <c r="AG19" s="13">
        <v>90</v>
      </c>
      <c r="AH19" s="13">
        <v>55</v>
      </c>
      <c r="AI19" s="13">
        <v>38</v>
      </c>
      <c r="AJ19" s="13">
        <v>38</v>
      </c>
      <c r="AK19" s="13">
        <v>25</v>
      </c>
      <c r="AL19" s="13">
        <v>23</v>
      </c>
      <c r="AM19" s="13">
        <v>17</v>
      </c>
      <c r="AN19" s="13">
        <v>25</v>
      </c>
      <c r="AO19" s="63">
        <v>17</v>
      </c>
      <c r="AP19" s="64">
        <f>+C19+D19+E19+F19</f>
        <v>15</v>
      </c>
      <c r="AQ19" s="64">
        <f>G19+H19+I19+J19</f>
        <v>0</v>
      </c>
      <c r="AR19" s="64">
        <f>K19+L19+M19+N19</f>
        <v>12</v>
      </c>
      <c r="AS19" s="64">
        <f>+O19+P19+Q19+R19</f>
        <v>56</v>
      </c>
      <c r="AT19" s="64">
        <f>+S19+T19+U19+V19</f>
        <v>105</v>
      </c>
      <c r="AU19" s="64">
        <f>+W19+X19+Y19+Z19</f>
        <v>156</v>
      </c>
      <c r="AV19" s="64">
        <f>+AA19+AB19+AC19+AD19</f>
        <v>336</v>
      </c>
      <c r="AW19" s="64">
        <f>+AE19+AF19+AG19+AH19</f>
        <v>316</v>
      </c>
      <c r="AX19" s="64">
        <f>+AI19+AJ19+AK19+AL19</f>
        <v>124</v>
      </c>
    </row>
    <row r="20" spans="2:50" ht="14.25">
      <c r="B20" s="43" t="s">
        <v>15</v>
      </c>
      <c r="C20" s="13">
        <v>2</v>
      </c>
      <c r="D20" s="13">
        <v>0</v>
      </c>
      <c r="E20" s="13">
        <v>3</v>
      </c>
      <c r="F20" s="13">
        <v>1</v>
      </c>
      <c r="G20" s="13">
        <v>2</v>
      </c>
      <c r="H20" s="13">
        <v>0</v>
      </c>
      <c r="I20" s="13">
        <v>7</v>
      </c>
      <c r="J20" s="13">
        <v>4</v>
      </c>
      <c r="K20" s="13">
        <v>13</v>
      </c>
      <c r="L20" s="13">
        <v>6</v>
      </c>
      <c r="M20" s="13">
        <v>5</v>
      </c>
      <c r="N20" s="13">
        <v>20</v>
      </c>
      <c r="O20" s="13">
        <v>23</v>
      </c>
      <c r="P20" s="13">
        <v>36</v>
      </c>
      <c r="Q20" s="13">
        <v>18</v>
      </c>
      <c r="R20" s="13">
        <v>14</v>
      </c>
      <c r="S20" s="13">
        <v>12</v>
      </c>
      <c r="T20" s="13">
        <v>25</v>
      </c>
      <c r="U20" s="13">
        <v>10</v>
      </c>
      <c r="V20" s="60">
        <v>17</v>
      </c>
      <c r="W20" s="13">
        <v>22</v>
      </c>
      <c r="X20" s="63">
        <v>66</v>
      </c>
      <c r="Y20" s="13">
        <v>16</v>
      </c>
      <c r="Z20" s="14">
        <v>41</v>
      </c>
      <c r="AA20" s="13">
        <v>27</v>
      </c>
      <c r="AB20" s="13">
        <v>36</v>
      </c>
      <c r="AC20" s="13">
        <v>32</v>
      </c>
      <c r="AD20" s="13">
        <v>36</v>
      </c>
      <c r="AE20" s="13">
        <v>15</v>
      </c>
      <c r="AF20" s="13">
        <v>17</v>
      </c>
      <c r="AG20" s="13">
        <v>13</v>
      </c>
      <c r="AH20" s="13">
        <v>13</v>
      </c>
      <c r="AI20" s="13">
        <v>13</v>
      </c>
      <c r="AJ20" s="13">
        <v>21</v>
      </c>
      <c r="AK20" s="13">
        <v>33</v>
      </c>
      <c r="AL20" s="13">
        <v>22</v>
      </c>
      <c r="AM20" s="13">
        <v>14</v>
      </c>
      <c r="AN20" s="13">
        <v>20</v>
      </c>
      <c r="AO20" s="63">
        <v>12</v>
      </c>
      <c r="AP20" s="64">
        <f>+C20+D20+E20+F20</f>
        <v>6</v>
      </c>
      <c r="AQ20" s="64">
        <f>G20+H20+I20+J20</f>
        <v>13</v>
      </c>
      <c r="AR20" s="64">
        <f>K20+L20+M20+N20</f>
        <v>44</v>
      </c>
      <c r="AS20" s="64">
        <f>+O20+P20+Q20+R20</f>
        <v>91</v>
      </c>
      <c r="AT20" s="64">
        <f>+S20+T20+U20+V20</f>
        <v>64</v>
      </c>
      <c r="AU20" s="64">
        <f>+W20+X20+Y20+Z20</f>
        <v>145</v>
      </c>
      <c r="AV20" s="64">
        <f>+AA20+AB20+AC20+AD20</f>
        <v>131</v>
      </c>
      <c r="AW20" s="64">
        <f>+AE20+AF20+AG20+AH20</f>
        <v>58</v>
      </c>
      <c r="AX20" s="64">
        <f>+AI20+AJ20+AK20+AL20</f>
        <v>89</v>
      </c>
    </row>
    <row r="21" spans="2:50" ht="14.25">
      <c r="B21" s="43" t="s">
        <v>90</v>
      </c>
      <c r="C21" s="13">
        <v>3</v>
      </c>
      <c r="D21" s="13">
        <v>0</v>
      </c>
      <c r="E21" s="13">
        <v>17</v>
      </c>
      <c r="F21" s="13">
        <v>17</v>
      </c>
      <c r="G21" s="13">
        <v>34</v>
      </c>
      <c r="H21" s="13">
        <v>29</v>
      </c>
      <c r="I21" s="13">
        <v>12</v>
      </c>
      <c r="J21" s="13">
        <v>17</v>
      </c>
      <c r="K21" s="13">
        <v>29</v>
      </c>
      <c r="L21" s="13">
        <v>33</v>
      </c>
      <c r="M21" s="13">
        <v>45</v>
      </c>
      <c r="N21" s="13">
        <v>81</v>
      </c>
      <c r="O21" s="13">
        <v>46</v>
      </c>
      <c r="P21" s="13">
        <v>61</v>
      </c>
      <c r="Q21" s="13">
        <v>28</v>
      </c>
      <c r="R21" s="13">
        <v>58</v>
      </c>
      <c r="S21" s="13">
        <v>116</v>
      </c>
      <c r="T21" s="13">
        <v>87</v>
      </c>
      <c r="U21" s="13">
        <v>37</v>
      </c>
      <c r="V21" s="60">
        <v>62</v>
      </c>
      <c r="W21" s="13">
        <v>136</v>
      </c>
      <c r="X21" s="63">
        <v>115</v>
      </c>
      <c r="Y21" s="13">
        <v>78</v>
      </c>
      <c r="Z21" s="14">
        <v>62</v>
      </c>
      <c r="AA21" s="13">
        <v>113</v>
      </c>
      <c r="AB21" s="13">
        <v>84</v>
      </c>
      <c r="AC21" s="13">
        <v>70</v>
      </c>
      <c r="AD21" s="13">
        <v>71</v>
      </c>
      <c r="AE21" s="13">
        <v>93</v>
      </c>
      <c r="AF21" s="13">
        <v>65</v>
      </c>
      <c r="AG21" s="13">
        <v>35</v>
      </c>
      <c r="AH21" s="13">
        <v>52</v>
      </c>
      <c r="AI21" s="13">
        <v>61</v>
      </c>
      <c r="AJ21" s="13">
        <v>60</v>
      </c>
      <c r="AK21" s="13">
        <v>30</v>
      </c>
      <c r="AL21" s="13">
        <v>30</v>
      </c>
      <c r="AM21" s="13">
        <v>23</v>
      </c>
      <c r="AN21" s="13">
        <v>38</v>
      </c>
      <c r="AO21" s="63">
        <v>40</v>
      </c>
      <c r="AP21" s="64">
        <f>+C21+D21+E21+F21</f>
        <v>37</v>
      </c>
      <c r="AQ21" s="64">
        <f>G21+H21+I21+J21</f>
        <v>92</v>
      </c>
      <c r="AR21" s="64">
        <f>K21+L21+M21+N21</f>
        <v>188</v>
      </c>
      <c r="AS21" s="64">
        <f>+O21+P21+Q21+R21</f>
        <v>193</v>
      </c>
      <c r="AT21" s="64">
        <f>+S21+T21+U21+V21</f>
        <v>302</v>
      </c>
      <c r="AU21" s="64">
        <f>+W21+X21+Y21+Z21</f>
        <v>391</v>
      </c>
      <c r="AV21" s="64">
        <f>+AA21+AB21+AC21+AD21</f>
        <v>338</v>
      </c>
      <c r="AW21" s="64">
        <f>+AE21+AF21+AG21+AH21</f>
        <v>245</v>
      </c>
      <c r="AX21" s="64">
        <f>+AI21+AJ21+AK21+AL21</f>
        <v>181</v>
      </c>
    </row>
    <row r="22" spans="2:50" ht="15" thickBot="1">
      <c r="B22" s="47" t="s">
        <v>12</v>
      </c>
      <c r="C22" s="23">
        <v>1</v>
      </c>
      <c r="D22" s="23">
        <v>1</v>
      </c>
      <c r="E22" s="23">
        <v>2</v>
      </c>
      <c r="F22" s="23">
        <v>3</v>
      </c>
      <c r="G22" s="23">
        <v>1</v>
      </c>
      <c r="H22" s="23">
        <v>2</v>
      </c>
      <c r="I22" s="23">
        <v>0</v>
      </c>
      <c r="J22" s="23">
        <v>0</v>
      </c>
      <c r="K22" s="23">
        <v>2</v>
      </c>
      <c r="L22" s="23">
        <v>9</v>
      </c>
      <c r="M22" s="23">
        <v>6</v>
      </c>
      <c r="N22" s="23">
        <v>8</v>
      </c>
      <c r="O22" s="23">
        <v>4</v>
      </c>
      <c r="P22" s="23">
        <v>14</v>
      </c>
      <c r="Q22" s="23">
        <v>7</v>
      </c>
      <c r="R22" s="23">
        <v>13</v>
      </c>
      <c r="S22" s="23">
        <v>7</v>
      </c>
      <c r="T22" s="23">
        <v>6</v>
      </c>
      <c r="U22" s="23">
        <v>2</v>
      </c>
      <c r="V22" s="67">
        <v>9</v>
      </c>
      <c r="W22" s="23">
        <v>7</v>
      </c>
      <c r="X22" s="126">
        <v>7</v>
      </c>
      <c r="Y22" s="23">
        <v>9</v>
      </c>
      <c r="Z22" s="51">
        <v>16</v>
      </c>
      <c r="AA22" s="23">
        <v>13</v>
      </c>
      <c r="AB22" s="23">
        <v>20</v>
      </c>
      <c r="AC22" s="23">
        <v>15</v>
      </c>
      <c r="AD22" s="23">
        <v>18</v>
      </c>
      <c r="AE22" s="23">
        <v>27</v>
      </c>
      <c r="AF22" s="23">
        <v>14</v>
      </c>
      <c r="AG22" s="23">
        <v>7</v>
      </c>
      <c r="AH22" s="23">
        <v>18</v>
      </c>
      <c r="AI22" s="23">
        <v>15</v>
      </c>
      <c r="AJ22" s="23">
        <v>11</v>
      </c>
      <c r="AK22" s="23">
        <v>3</v>
      </c>
      <c r="AL22" s="23">
        <v>6</v>
      </c>
      <c r="AM22" s="23">
        <v>5</v>
      </c>
      <c r="AN22" s="23">
        <v>2</v>
      </c>
      <c r="AO22" s="126">
        <v>3</v>
      </c>
      <c r="AP22" s="69">
        <f>+C22+D22+E22+F22</f>
        <v>7</v>
      </c>
      <c r="AQ22" s="69">
        <f>G22+H22+I22+J22</f>
        <v>3</v>
      </c>
      <c r="AR22" s="69">
        <f>K22+L22+M22+N22</f>
        <v>25</v>
      </c>
      <c r="AS22" s="69">
        <f>+O22+P22+Q22+R22</f>
        <v>38</v>
      </c>
      <c r="AT22" s="69">
        <f>+S22+T22+U22+V22</f>
        <v>24</v>
      </c>
      <c r="AU22" s="69">
        <f>+W22+X22+Y22+Z22</f>
        <v>39</v>
      </c>
      <c r="AV22" s="69">
        <f>+AA22+AB22+AC22+AD22</f>
        <v>66</v>
      </c>
      <c r="AW22" s="69">
        <f>+AE22+AF22+AG22+AH22</f>
        <v>66</v>
      </c>
      <c r="AX22" s="69">
        <f>+AI22+AJ22+AK22+AL22</f>
        <v>35</v>
      </c>
    </row>
    <row r="23" spans="2:50" ht="15" thickBot="1">
      <c r="B23" s="48" t="s">
        <v>65</v>
      </c>
      <c r="C23" s="70">
        <f>SUM(C6:C22)</f>
        <v>78</v>
      </c>
      <c r="D23" s="70">
        <f aca="true" t="shared" si="0" ref="D23:V23">SUM(D6:D22)</f>
        <v>101</v>
      </c>
      <c r="E23" s="70">
        <f t="shared" si="0"/>
        <v>149</v>
      </c>
      <c r="F23" s="70">
        <f t="shared" si="0"/>
        <v>149</v>
      </c>
      <c r="G23" s="70">
        <f t="shared" si="0"/>
        <v>192</v>
      </c>
      <c r="H23" s="70">
        <f t="shared" si="0"/>
        <v>186</v>
      </c>
      <c r="I23" s="70">
        <f t="shared" si="0"/>
        <v>136</v>
      </c>
      <c r="J23" s="70">
        <f t="shared" si="0"/>
        <v>179</v>
      </c>
      <c r="K23" s="70">
        <f t="shared" si="0"/>
        <v>305</v>
      </c>
      <c r="L23" s="70">
        <f t="shared" si="0"/>
        <v>384</v>
      </c>
      <c r="M23" s="70">
        <f t="shared" si="0"/>
        <v>379</v>
      </c>
      <c r="N23" s="70">
        <f t="shared" si="0"/>
        <v>605</v>
      </c>
      <c r="O23" s="70">
        <f t="shared" si="0"/>
        <v>596</v>
      </c>
      <c r="P23" s="70">
        <f t="shared" si="0"/>
        <v>732</v>
      </c>
      <c r="Q23" s="70">
        <f t="shared" si="0"/>
        <v>495</v>
      </c>
      <c r="R23" s="70">
        <f t="shared" si="0"/>
        <v>667</v>
      </c>
      <c r="S23" s="70">
        <f t="shared" si="0"/>
        <v>818</v>
      </c>
      <c r="T23" s="70">
        <f t="shared" si="0"/>
        <v>887</v>
      </c>
      <c r="U23" s="70">
        <f t="shared" si="0"/>
        <v>713</v>
      </c>
      <c r="V23" s="70">
        <f t="shared" si="0"/>
        <v>890</v>
      </c>
      <c r="W23" s="26">
        <v>1371</v>
      </c>
      <c r="X23" s="72">
        <f>SUM(X6:X22)</f>
        <v>1606</v>
      </c>
      <c r="Y23" s="72">
        <f>SUM(Y6:Y22)</f>
        <v>1062</v>
      </c>
      <c r="Z23" s="72">
        <f aca="true" t="shared" si="1" ref="Z23:AE23">SUM(Z6:Z22)</f>
        <v>1491</v>
      </c>
      <c r="AA23" s="72">
        <f t="shared" si="1"/>
        <v>1534</v>
      </c>
      <c r="AB23" s="72">
        <f t="shared" si="1"/>
        <v>1764</v>
      </c>
      <c r="AC23" s="72">
        <f t="shared" si="1"/>
        <v>1292</v>
      </c>
      <c r="AD23" s="72">
        <f t="shared" si="1"/>
        <v>1522</v>
      </c>
      <c r="AE23" s="72">
        <f t="shared" si="1"/>
        <v>1504</v>
      </c>
      <c r="AF23" s="72">
        <f>SUM(AF6:AF22)</f>
        <v>1425</v>
      </c>
      <c r="AG23" s="72">
        <f>SUM(AG6:AG22)</f>
        <v>962</v>
      </c>
      <c r="AH23" s="72">
        <f aca="true" t="shared" si="2" ref="AH23:AM23">SUM(AH6:AH22)</f>
        <v>1100</v>
      </c>
      <c r="AI23" s="72">
        <f t="shared" si="2"/>
        <v>1182</v>
      </c>
      <c r="AJ23" s="72">
        <f t="shared" si="2"/>
        <v>1145</v>
      </c>
      <c r="AK23" s="72">
        <f t="shared" si="2"/>
        <v>727</v>
      </c>
      <c r="AL23" s="72">
        <f t="shared" si="2"/>
        <v>1038</v>
      </c>
      <c r="AM23" s="72">
        <f t="shared" si="2"/>
        <v>1045</v>
      </c>
      <c r="AN23" s="72">
        <f>SUM(AN6:AN22)</f>
        <v>1000</v>
      </c>
      <c r="AO23" s="72">
        <f>SUM(AO6:AO22)</f>
        <v>707</v>
      </c>
      <c r="AP23" s="72">
        <f>SUM(AP6:AP22)</f>
        <v>477</v>
      </c>
      <c r="AQ23" s="72">
        <f>SUM(AQ6:AQ22)</f>
        <v>693</v>
      </c>
      <c r="AR23" s="26">
        <f>SUM(AR6:AR22)</f>
        <v>1673</v>
      </c>
      <c r="AS23" s="26">
        <f>SUM(AS6:AS22)</f>
        <v>2490</v>
      </c>
      <c r="AT23" s="26">
        <f>+S23+T23+U23+V23</f>
        <v>3308</v>
      </c>
      <c r="AU23" s="26">
        <f>+W23+X23+Y23+Z23</f>
        <v>5530</v>
      </c>
      <c r="AV23" s="26">
        <f>+AA23+AB23+AC23+AD23</f>
        <v>6112</v>
      </c>
      <c r="AW23" s="26">
        <f>+AE23+AF23+AG23+AH23</f>
        <v>4991</v>
      </c>
      <c r="AX23" s="26">
        <f>+AI23+AJ23+AK23+AL23</f>
        <v>4092</v>
      </c>
    </row>
    <row r="25" spans="2:5" ht="30" customHeight="1">
      <c r="B25" s="254" t="s">
        <v>184</v>
      </c>
      <c r="C25" s="254"/>
      <c r="D25" s="254"/>
      <c r="E25" s="254"/>
    </row>
    <row r="26" ht="13.5" thickBot="1"/>
    <row r="27" spans="3:45" ht="39" customHeight="1" thickBot="1">
      <c r="C27" s="40" t="s">
        <v>17</v>
      </c>
      <c r="D27" s="40" t="s">
        <v>18</v>
      </c>
      <c r="E27" s="40" t="s">
        <v>19</v>
      </c>
      <c r="F27" s="40" t="s">
        <v>69</v>
      </c>
      <c r="G27" s="40" t="s">
        <v>73</v>
      </c>
      <c r="H27" s="40" t="s">
        <v>75</v>
      </c>
      <c r="I27" s="40" t="s">
        <v>78</v>
      </c>
      <c r="J27" s="40" t="s">
        <v>80</v>
      </c>
      <c r="K27" s="40" t="s">
        <v>83</v>
      </c>
      <c r="L27" s="40" t="s">
        <v>86</v>
      </c>
      <c r="M27" s="40" t="s">
        <v>96</v>
      </c>
      <c r="N27" s="40" t="s">
        <v>99</v>
      </c>
      <c r="O27" s="40" t="s">
        <v>101</v>
      </c>
      <c r="P27" s="40" t="s">
        <v>103</v>
      </c>
      <c r="Q27" s="40" t="s">
        <v>108</v>
      </c>
      <c r="R27" s="40" t="s">
        <v>113</v>
      </c>
      <c r="S27" s="40" t="s">
        <v>115</v>
      </c>
      <c r="T27" s="40" t="s">
        <v>145</v>
      </c>
      <c r="U27" s="40" t="s">
        <v>149</v>
      </c>
      <c r="V27" s="40" t="s">
        <v>159</v>
      </c>
      <c r="W27" s="40" t="s">
        <v>161</v>
      </c>
      <c r="X27" s="40" t="s">
        <v>167</v>
      </c>
      <c r="Y27" s="40" t="s">
        <v>169</v>
      </c>
      <c r="Z27" s="40" t="s">
        <v>172</v>
      </c>
      <c r="AA27" s="40" t="s">
        <v>176</v>
      </c>
      <c r="AB27" s="40" t="s">
        <v>178</v>
      </c>
      <c r="AC27" s="40" t="s">
        <v>194</v>
      </c>
      <c r="AD27" s="40" t="s">
        <v>199</v>
      </c>
      <c r="AE27" s="40" t="s">
        <v>202</v>
      </c>
      <c r="AF27" s="40" t="s">
        <v>205</v>
      </c>
      <c r="AG27" s="40" t="s">
        <v>208</v>
      </c>
      <c r="AH27" s="40" t="s">
        <v>213</v>
      </c>
      <c r="AI27" s="40" t="s">
        <v>216</v>
      </c>
      <c r="AJ27" s="40" t="s">
        <v>219</v>
      </c>
      <c r="AK27" s="40" t="s">
        <v>225</v>
      </c>
      <c r="AL27" s="40" t="s">
        <v>179</v>
      </c>
      <c r="AM27" s="40" t="s">
        <v>180</v>
      </c>
      <c r="AN27" s="41" t="s">
        <v>181</v>
      </c>
      <c r="AO27" s="41" t="s">
        <v>182</v>
      </c>
      <c r="AP27" s="41" t="s">
        <v>183</v>
      </c>
      <c r="AQ27" s="41" t="s">
        <v>173</v>
      </c>
      <c r="AR27" s="41" t="s">
        <v>198</v>
      </c>
      <c r="AS27" s="41" t="s">
        <v>212</v>
      </c>
    </row>
    <row r="28" spans="2:45" ht="14.25">
      <c r="B28" s="42" t="s">
        <v>91</v>
      </c>
      <c r="C28" s="74">
        <f aca="true" t="shared" si="3" ref="C28:G33">+(G6-C6)/C6</f>
        <v>0</v>
      </c>
      <c r="D28" s="75">
        <f t="shared" si="3"/>
        <v>1.8571428571428572</v>
      </c>
      <c r="E28" s="75">
        <f t="shared" si="3"/>
        <v>0.7272727272727273</v>
      </c>
      <c r="F28" s="76">
        <f t="shared" si="3"/>
        <v>0.5</v>
      </c>
      <c r="G28" s="77">
        <f t="shared" si="3"/>
        <v>0.9333333333333333</v>
      </c>
      <c r="H28" s="78">
        <f aca="true" t="shared" si="4" ref="H28:Y45">+(L6-H6)/H6</f>
        <v>-0.05</v>
      </c>
      <c r="I28" s="78">
        <f t="shared" si="4"/>
        <v>0</v>
      </c>
      <c r="J28" s="78">
        <f t="shared" si="4"/>
        <v>2.888888888888889</v>
      </c>
      <c r="K28" s="78">
        <f t="shared" si="4"/>
        <v>0.4827586206896552</v>
      </c>
      <c r="L28" s="78">
        <f t="shared" si="4"/>
        <v>1.736842105263158</v>
      </c>
      <c r="M28" s="78">
        <f t="shared" si="4"/>
        <v>1.368421052631579</v>
      </c>
      <c r="N28" s="78">
        <f t="shared" si="4"/>
        <v>0.22857142857142856</v>
      </c>
      <c r="O28" s="78">
        <f t="shared" si="4"/>
        <v>0.3953488372093023</v>
      </c>
      <c r="P28" s="78">
        <f t="shared" si="4"/>
        <v>0.25</v>
      </c>
      <c r="Q28" s="78">
        <f t="shared" si="4"/>
        <v>-0.022222222222222223</v>
      </c>
      <c r="R28" s="31">
        <f t="shared" si="4"/>
        <v>0.7674418604651163</v>
      </c>
      <c r="S28" s="31">
        <f t="shared" si="4"/>
        <v>1.15</v>
      </c>
      <c r="T28" s="31">
        <f t="shared" si="4"/>
        <v>1.523076923076923</v>
      </c>
      <c r="U28" s="31">
        <f t="shared" si="4"/>
        <v>2.090909090909091</v>
      </c>
      <c r="V28" s="31">
        <f t="shared" si="4"/>
        <v>1.131578947368421</v>
      </c>
      <c r="W28" s="31">
        <f t="shared" si="4"/>
        <v>0.3333333333333333</v>
      </c>
      <c r="X28" s="31">
        <f t="shared" si="4"/>
        <v>0.34146341463414637</v>
      </c>
      <c r="Y28" s="31">
        <f t="shared" si="4"/>
        <v>-0.08088235294117647</v>
      </c>
      <c r="Z28" s="31">
        <f aca="true" t="shared" si="5" ref="Z28:AK45">+(AD6-Z6)/Z6</f>
        <v>0.1111111111111111</v>
      </c>
      <c r="AA28" s="31">
        <f t="shared" si="5"/>
        <v>0.08139534883720931</v>
      </c>
      <c r="AB28" s="31">
        <f t="shared" si="5"/>
        <v>-0.2727272727272727</v>
      </c>
      <c r="AC28" s="31">
        <f t="shared" si="5"/>
        <v>-0.04</v>
      </c>
      <c r="AD28" s="31">
        <f t="shared" si="5"/>
        <v>-0.2388888888888889</v>
      </c>
      <c r="AE28" s="31">
        <f t="shared" si="5"/>
        <v>-0.27419354838709675</v>
      </c>
      <c r="AF28" s="31">
        <f t="shared" si="5"/>
        <v>-0.0875</v>
      </c>
      <c r="AG28" s="31">
        <f t="shared" si="5"/>
        <v>-0.16666666666666666</v>
      </c>
      <c r="AH28" s="31">
        <f t="shared" si="5"/>
        <v>-0.1678832116788321</v>
      </c>
      <c r="AI28" s="31">
        <f t="shared" si="5"/>
        <v>0.14814814814814814</v>
      </c>
      <c r="AJ28" s="31">
        <f t="shared" si="5"/>
        <v>-0.10273972602739725</v>
      </c>
      <c r="AK28" s="31">
        <f t="shared" si="5"/>
        <v>-0.16</v>
      </c>
      <c r="AL28" s="32">
        <f>+(AP6-U6)/U6</f>
        <v>-0.11363636363636363</v>
      </c>
      <c r="AM28" s="32">
        <f aca="true" t="shared" si="6" ref="AM28:AS28">+(AR6-AQ6)/AQ6</f>
        <v>0.6190476190476191</v>
      </c>
      <c r="AN28" s="32">
        <f t="shared" si="6"/>
        <v>0.7941176470588235</v>
      </c>
      <c r="AO28" s="32">
        <f t="shared" si="6"/>
        <v>0.33879781420765026</v>
      </c>
      <c r="AP28" s="32">
        <f t="shared" si="6"/>
        <v>1.4122448979591837</v>
      </c>
      <c r="AQ28" s="32">
        <f t="shared" si="6"/>
        <v>0.1793570219966159</v>
      </c>
      <c r="AR28" s="32">
        <f t="shared" si="6"/>
        <v>-0.13486370157819225</v>
      </c>
      <c r="AS28" s="32">
        <f t="shared" si="6"/>
        <v>-0.1791044776119403</v>
      </c>
    </row>
    <row r="29" spans="2:45" ht="14.25">
      <c r="B29" s="43" t="s">
        <v>92</v>
      </c>
      <c r="C29" s="79">
        <f t="shared" si="3"/>
        <v>2</v>
      </c>
      <c r="D29" s="80"/>
      <c r="E29" s="80">
        <f t="shared" si="3"/>
        <v>-0.42857142857142855</v>
      </c>
      <c r="F29" s="81">
        <f t="shared" si="3"/>
        <v>0.6666666666666666</v>
      </c>
      <c r="G29" s="78">
        <f t="shared" si="3"/>
        <v>3.6666666666666665</v>
      </c>
      <c r="H29" s="78">
        <f t="shared" si="4"/>
        <v>1.2</v>
      </c>
      <c r="I29" s="78">
        <f t="shared" si="4"/>
        <v>3.5</v>
      </c>
      <c r="J29" s="78">
        <f t="shared" si="4"/>
        <v>1.8</v>
      </c>
      <c r="K29" s="78">
        <f t="shared" si="4"/>
        <v>0.42857142857142855</v>
      </c>
      <c r="L29" s="78">
        <f t="shared" si="4"/>
        <v>0.5454545454545454</v>
      </c>
      <c r="M29" s="78">
        <f t="shared" si="4"/>
        <v>-0.8888888888888888</v>
      </c>
      <c r="N29" s="78">
        <f t="shared" si="4"/>
        <v>0.35714285714285715</v>
      </c>
      <c r="O29" s="78">
        <f t="shared" si="4"/>
        <v>0.1</v>
      </c>
      <c r="P29" s="78">
        <f t="shared" si="4"/>
        <v>0.17647058823529413</v>
      </c>
      <c r="Q29" s="78">
        <f t="shared" si="4"/>
        <v>10.5</v>
      </c>
      <c r="R29" s="34">
        <f t="shared" si="4"/>
        <v>1</v>
      </c>
      <c r="S29" s="34">
        <f t="shared" si="4"/>
        <v>0.45454545454545453</v>
      </c>
      <c r="T29" s="34">
        <f t="shared" si="4"/>
        <v>0.8</v>
      </c>
      <c r="U29" s="34">
        <f t="shared" si="4"/>
        <v>0.21739130434782608</v>
      </c>
      <c r="V29" s="34">
        <f t="shared" si="4"/>
        <v>0.7105263157894737</v>
      </c>
      <c r="W29" s="34">
        <f t="shared" si="4"/>
        <v>0.21875</v>
      </c>
      <c r="X29" s="34">
        <f t="shared" si="4"/>
        <v>0.8888888888888888</v>
      </c>
      <c r="Y29" s="34">
        <f t="shared" si="4"/>
        <v>0.39285714285714285</v>
      </c>
      <c r="Z29" s="34">
        <f t="shared" si="5"/>
        <v>-0.49230769230769234</v>
      </c>
      <c r="AA29" s="34">
        <f t="shared" si="5"/>
        <v>0.28205128205128205</v>
      </c>
      <c r="AB29" s="34">
        <f t="shared" si="5"/>
        <v>-0.35294117647058826</v>
      </c>
      <c r="AC29" s="34">
        <f t="shared" si="5"/>
        <v>-0.6153846153846154</v>
      </c>
      <c r="AD29" s="34">
        <f t="shared" si="5"/>
        <v>-0.8787878787878788</v>
      </c>
      <c r="AE29" s="34">
        <f t="shared" si="5"/>
        <v>-0.54</v>
      </c>
      <c r="AF29" s="34">
        <f t="shared" si="5"/>
        <v>-0.45454545454545453</v>
      </c>
      <c r="AG29" s="34">
        <f t="shared" si="5"/>
        <v>0.7333333333333333</v>
      </c>
      <c r="AH29" s="34">
        <f t="shared" si="5"/>
        <v>5</v>
      </c>
      <c r="AI29" s="34">
        <f t="shared" si="5"/>
        <v>0.08695652173913043</v>
      </c>
      <c r="AJ29" s="34">
        <f t="shared" si="5"/>
        <v>-0.08333333333333333</v>
      </c>
      <c r="AK29" s="34">
        <f t="shared" si="5"/>
        <v>-0.4230769230769231</v>
      </c>
      <c r="AL29" s="35">
        <f>+(AP7-U7)/U7</f>
        <v>-0.5217391304347826</v>
      </c>
      <c r="AM29" s="35">
        <f aca="true" t="shared" si="7" ref="AM29:AN44">+(AR7-AQ7)/AQ7</f>
        <v>2.3529411764705883</v>
      </c>
      <c r="AN29" s="35">
        <f>+(AS7-AR7)/AR7</f>
        <v>0.017543859649122806</v>
      </c>
      <c r="AO29" s="35">
        <f aca="true" t="shared" si="8" ref="AO29:AO45">+(AT7-AS7)/AS7</f>
        <v>0.7758620689655172</v>
      </c>
      <c r="AP29" s="35">
        <f aca="true" t="shared" si="9" ref="AP29:AP45">+(AU7-AT7)/AT7</f>
        <v>0.5631067961165048</v>
      </c>
      <c r="AQ29" s="35">
        <f aca="true" t="shared" si="10" ref="AQ29:AQ45">+(AV7-AU7)/AU7</f>
        <v>0.11180124223602485</v>
      </c>
      <c r="AR29" s="35">
        <f aca="true" t="shared" si="11" ref="AR29:AS45">+(AW7-AV7)/AV7</f>
        <v>-0.3687150837988827</v>
      </c>
      <c r="AS29" s="35">
        <f aca="true" t="shared" si="12" ref="AS29:AS43">+(AX7-AW7)/AW7</f>
        <v>-0.1415929203539823</v>
      </c>
    </row>
    <row r="30" spans="2:45" ht="14.25">
      <c r="B30" s="43" t="s">
        <v>8</v>
      </c>
      <c r="C30" s="79"/>
      <c r="D30" s="80"/>
      <c r="E30" s="80">
        <f t="shared" si="3"/>
        <v>-1</v>
      </c>
      <c r="F30" s="81"/>
      <c r="G30" s="78"/>
      <c r="H30" s="78"/>
      <c r="I30" s="78"/>
      <c r="J30" s="78">
        <f t="shared" si="4"/>
        <v>1.3333333333333333</v>
      </c>
      <c r="K30" s="78">
        <f t="shared" si="4"/>
        <v>9</v>
      </c>
      <c r="L30" s="78">
        <f t="shared" si="4"/>
        <v>0.25</v>
      </c>
      <c r="M30" s="78">
        <f t="shared" si="4"/>
        <v>-0.25</v>
      </c>
      <c r="N30" s="78">
        <f t="shared" si="4"/>
        <v>-0.14285714285714285</v>
      </c>
      <c r="O30" s="78">
        <f t="shared" si="4"/>
        <v>-0.2</v>
      </c>
      <c r="P30" s="78">
        <f t="shared" si="4"/>
        <v>1</v>
      </c>
      <c r="Q30" s="78">
        <f t="shared" si="4"/>
        <v>1.3333333333333333</v>
      </c>
      <c r="R30" s="34">
        <f t="shared" si="4"/>
        <v>2.1666666666666665</v>
      </c>
      <c r="S30" s="34">
        <f t="shared" si="4"/>
        <v>0.5</v>
      </c>
      <c r="T30" s="34">
        <f t="shared" si="4"/>
        <v>0.8</v>
      </c>
      <c r="U30" s="34">
        <f t="shared" si="4"/>
        <v>0.14285714285714285</v>
      </c>
      <c r="V30" s="34">
        <f t="shared" si="4"/>
        <v>0.21052631578947367</v>
      </c>
      <c r="W30" s="34">
        <f t="shared" si="4"/>
        <v>0.8333333333333334</v>
      </c>
      <c r="X30" s="34">
        <f t="shared" si="4"/>
        <v>0.3333333333333333</v>
      </c>
      <c r="Y30" s="34">
        <f aca="true" t="shared" si="13" ref="Y30:Y45">+(AC8-Y8)/Y8</f>
        <v>0.375</v>
      </c>
      <c r="Z30" s="34">
        <f t="shared" si="5"/>
        <v>0.43478260869565216</v>
      </c>
      <c r="AA30" s="34">
        <f t="shared" si="5"/>
        <v>0.7727272727272727</v>
      </c>
      <c r="AB30" s="34">
        <f t="shared" si="5"/>
        <v>-0.4166666666666667</v>
      </c>
      <c r="AC30" s="34">
        <f t="shared" si="5"/>
        <v>0.18181818181818182</v>
      </c>
      <c r="AD30" s="34">
        <f t="shared" si="5"/>
        <v>-0.18181818181818182</v>
      </c>
      <c r="AE30" s="34">
        <f t="shared" si="5"/>
        <v>-0.46153846153846156</v>
      </c>
      <c r="AF30" s="34">
        <f t="shared" si="5"/>
        <v>0.21428571428571427</v>
      </c>
      <c r="AG30" s="34">
        <f t="shared" si="5"/>
        <v>-0.15384615384615385</v>
      </c>
      <c r="AH30" s="34">
        <f t="shared" si="5"/>
        <v>-0.4444444444444444</v>
      </c>
      <c r="AI30" s="34">
        <f t="shared" si="5"/>
        <v>0.3333333333333333</v>
      </c>
      <c r="AJ30" s="34">
        <f t="shared" si="5"/>
        <v>0.11764705882352941</v>
      </c>
      <c r="AK30" s="34">
        <f t="shared" si="5"/>
        <v>0.18181818181818182</v>
      </c>
      <c r="AL30" s="35">
        <f>+(AP8-U8)/U8</f>
        <v>-0.42857142857142855</v>
      </c>
      <c r="AM30" s="35">
        <f t="shared" si="7"/>
        <v>4.333333333333333</v>
      </c>
      <c r="AN30" s="35">
        <f t="shared" si="7"/>
        <v>0.5</v>
      </c>
      <c r="AO30" s="35">
        <f t="shared" si="8"/>
        <v>0.8333333333333334</v>
      </c>
      <c r="AP30" s="35">
        <f t="shared" si="9"/>
        <v>0.38636363636363635</v>
      </c>
      <c r="AQ30" s="35">
        <f t="shared" si="10"/>
        <v>0.47540983606557374</v>
      </c>
      <c r="AR30" s="35">
        <f t="shared" si="11"/>
        <v>0.03333333333333333</v>
      </c>
      <c r="AS30" s="35">
        <f t="shared" si="12"/>
        <v>-0.3118279569892473</v>
      </c>
    </row>
    <row r="31" spans="2:45" ht="14.25">
      <c r="B31" s="43" t="s">
        <v>87</v>
      </c>
      <c r="C31" s="79"/>
      <c r="D31" s="80">
        <f t="shared" si="3"/>
        <v>0</v>
      </c>
      <c r="E31" s="80">
        <f t="shared" si="3"/>
        <v>0.5</v>
      </c>
      <c r="F31" s="81">
        <f t="shared" si="3"/>
        <v>2</v>
      </c>
      <c r="G31" s="78">
        <f t="shared" si="3"/>
        <v>0.75</v>
      </c>
      <c r="H31" s="78">
        <f t="shared" si="4"/>
        <v>0.4444444444444444</v>
      </c>
      <c r="I31" s="78">
        <f t="shared" si="4"/>
        <v>2.6666666666666665</v>
      </c>
      <c r="J31" s="78">
        <f t="shared" si="4"/>
        <v>2</v>
      </c>
      <c r="K31" s="78">
        <f t="shared" si="4"/>
        <v>2.2857142857142856</v>
      </c>
      <c r="L31" s="78">
        <f t="shared" si="4"/>
        <v>0.7692307692307693</v>
      </c>
      <c r="M31" s="78">
        <f t="shared" si="4"/>
        <v>0.045454545454545456</v>
      </c>
      <c r="N31" s="78">
        <f t="shared" si="4"/>
        <v>0.4444444444444444</v>
      </c>
      <c r="O31" s="78">
        <f t="shared" si="4"/>
        <v>-0.21739130434782608</v>
      </c>
      <c r="P31" s="78">
        <f t="shared" si="4"/>
        <v>0.391304347826087</v>
      </c>
      <c r="Q31" s="78">
        <f t="shared" si="4"/>
        <v>-0.21739130434782608</v>
      </c>
      <c r="R31" s="34">
        <f t="shared" si="4"/>
        <v>0.5</v>
      </c>
      <c r="S31" s="34">
        <f t="shared" si="4"/>
        <v>2.3333333333333335</v>
      </c>
      <c r="T31" s="34">
        <f t="shared" si="4"/>
        <v>0.625</v>
      </c>
      <c r="U31" s="34">
        <f t="shared" si="4"/>
        <v>1.4444444444444444</v>
      </c>
      <c r="V31" s="34">
        <f t="shared" si="4"/>
        <v>0.4358974358974359</v>
      </c>
      <c r="W31" s="34">
        <f t="shared" si="4"/>
        <v>-0.08333333333333333</v>
      </c>
      <c r="X31" s="34">
        <f t="shared" si="4"/>
        <v>0.17307692307692307</v>
      </c>
      <c r="Y31" s="34">
        <f t="shared" si="13"/>
        <v>-0.18181818181818182</v>
      </c>
      <c r="Z31" s="34">
        <f t="shared" si="5"/>
        <v>0.17857142857142858</v>
      </c>
      <c r="AA31" s="34">
        <f t="shared" si="5"/>
        <v>-0.10909090909090909</v>
      </c>
      <c r="AB31" s="34">
        <f t="shared" si="5"/>
        <v>-0.47540983606557374</v>
      </c>
      <c r="AC31" s="34">
        <f t="shared" si="5"/>
        <v>-0.08333333333333333</v>
      </c>
      <c r="AD31" s="34">
        <f t="shared" si="5"/>
        <v>-0.36363636363636365</v>
      </c>
      <c r="AE31" s="34">
        <f t="shared" si="5"/>
        <v>-0.4489795918367347</v>
      </c>
      <c r="AF31" s="34">
        <f t="shared" si="5"/>
        <v>0</v>
      </c>
      <c r="AG31" s="34">
        <f t="shared" si="5"/>
        <v>-0.5151515151515151</v>
      </c>
      <c r="AH31" s="34">
        <f t="shared" si="5"/>
        <v>-0.2619047619047619</v>
      </c>
      <c r="AI31" s="34">
        <f t="shared" si="5"/>
        <v>0.2222222222222222</v>
      </c>
      <c r="AJ31" s="34">
        <f t="shared" si="5"/>
        <v>-0.53125</v>
      </c>
      <c r="AK31" s="34">
        <f t="shared" si="5"/>
        <v>0</v>
      </c>
      <c r="AL31" s="35">
        <f>+(AP9-U9)/U9</f>
        <v>-0.16666666666666666</v>
      </c>
      <c r="AM31" s="35">
        <f t="shared" si="7"/>
        <v>1.4</v>
      </c>
      <c r="AN31" s="35">
        <f t="shared" si="7"/>
        <v>0.5833333333333334</v>
      </c>
      <c r="AO31" s="35">
        <f t="shared" si="8"/>
        <v>0.12631578947368421</v>
      </c>
      <c r="AP31" s="35">
        <f t="shared" si="9"/>
        <v>0.9813084112149533</v>
      </c>
      <c r="AQ31" s="35">
        <f t="shared" si="10"/>
        <v>0.02830188679245283</v>
      </c>
      <c r="AR31" s="35">
        <f t="shared" si="11"/>
        <v>-0.28440366972477066</v>
      </c>
      <c r="AS31" s="35">
        <f t="shared" si="12"/>
        <v>-0.32051282051282054</v>
      </c>
    </row>
    <row r="32" spans="2:45" ht="14.25">
      <c r="B32" s="43" t="s">
        <v>9</v>
      </c>
      <c r="C32" s="79"/>
      <c r="D32" s="80">
        <f t="shared" si="3"/>
        <v>1.6666666666666667</v>
      </c>
      <c r="E32" s="80">
        <f t="shared" si="3"/>
        <v>-1</v>
      </c>
      <c r="F32" s="81">
        <f t="shared" si="3"/>
        <v>-1</v>
      </c>
      <c r="G32" s="78">
        <f t="shared" si="3"/>
        <v>1.5</v>
      </c>
      <c r="H32" s="78">
        <f t="shared" si="4"/>
        <v>0</v>
      </c>
      <c r="I32" s="78"/>
      <c r="J32" s="78"/>
      <c r="K32" s="78">
        <f t="shared" si="4"/>
        <v>-1</v>
      </c>
      <c r="L32" s="78">
        <f t="shared" si="4"/>
        <v>-0.625</v>
      </c>
      <c r="M32" s="78"/>
      <c r="N32" s="78"/>
      <c r="O32" s="78"/>
      <c r="P32" s="78">
        <f t="shared" si="4"/>
        <v>0.3333333333333333</v>
      </c>
      <c r="Q32" s="78">
        <f t="shared" si="4"/>
        <v>1</v>
      </c>
      <c r="R32" s="34"/>
      <c r="S32" s="34">
        <f t="shared" si="4"/>
        <v>3.5</v>
      </c>
      <c r="T32" s="34">
        <f t="shared" si="4"/>
        <v>3.25</v>
      </c>
      <c r="U32" s="34">
        <f t="shared" si="4"/>
        <v>1.8333333333333333</v>
      </c>
      <c r="V32" s="34">
        <f t="shared" si="4"/>
        <v>-0.6</v>
      </c>
      <c r="W32" s="34">
        <f t="shared" si="4"/>
        <v>0.6666666666666666</v>
      </c>
      <c r="X32" s="34">
        <f t="shared" si="4"/>
        <v>0.5294117647058824</v>
      </c>
      <c r="Y32" s="34">
        <f t="shared" si="13"/>
        <v>0.058823529411764705</v>
      </c>
      <c r="Z32" s="34">
        <f t="shared" si="5"/>
        <v>4.5</v>
      </c>
      <c r="AA32" s="34">
        <f t="shared" si="5"/>
        <v>-0.3</v>
      </c>
      <c r="AB32" s="34">
        <f t="shared" si="5"/>
        <v>1.1538461538461537</v>
      </c>
      <c r="AC32" s="34">
        <f t="shared" si="5"/>
        <v>0.05555555555555555</v>
      </c>
      <c r="AD32" s="34">
        <f t="shared" si="5"/>
        <v>-0.045454545454545456</v>
      </c>
      <c r="AE32" s="34">
        <f t="shared" si="5"/>
        <v>1.1904761904761905</v>
      </c>
      <c r="AF32" s="34">
        <f t="shared" si="5"/>
        <v>-0.2857142857142857</v>
      </c>
      <c r="AG32" s="34">
        <f t="shared" si="5"/>
        <v>0.10526315789473684</v>
      </c>
      <c r="AH32" s="34">
        <f t="shared" si="5"/>
        <v>0.8095238095238095</v>
      </c>
      <c r="AI32" s="34">
        <f t="shared" si="5"/>
        <v>-0.17391304347826086</v>
      </c>
      <c r="AJ32" s="34">
        <f t="shared" si="5"/>
        <v>-0.25</v>
      </c>
      <c r="AK32" s="34">
        <f t="shared" si="5"/>
        <v>0.047619047619047616</v>
      </c>
      <c r="AL32" s="35">
        <f>+(AP10-U10)/U10</f>
        <v>0.3333333333333333</v>
      </c>
      <c r="AM32" s="35">
        <f t="shared" si="7"/>
        <v>0.3</v>
      </c>
      <c r="AN32" s="35">
        <f t="shared" si="7"/>
        <v>-0.5384615384615384</v>
      </c>
      <c r="AO32" s="35">
        <f t="shared" si="8"/>
        <v>3</v>
      </c>
      <c r="AP32" s="35">
        <f t="shared" si="9"/>
        <v>1.3333333333333333</v>
      </c>
      <c r="AQ32" s="35">
        <f t="shared" si="10"/>
        <v>0.7142857142857143</v>
      </c>
      <c r="AR32" s="35">
        <f t="shared" si="11"/>
        <v>0.21875</v>
      </c>
      <c r="AS32" s="35">
        <f t="shared" si="12"/>
        <v>0.23931623931623933</v>
      </c>
    </row>
    <row r="33" spans="2:45" ht="14.25">
      <c r="B33" s="43" t="s">
        <v>10</v>
      </c>
      <c r="C33" s="79"/>
      <c r="D33" s="80">
        <f t="shared" si="3"/>
        <v>-0.5</v>
      </c>
      <c r="E33" s="80">
        <f t="shared" si="3"/>
        <v>-1</v>
      </c>
      <c r="F33" s="81"/>
      <c r="G33" s="78">
        <f t="shared" si="3"/>
        <v>7</v>
      </c>
      <c r="H33" s="78">
        <f t="shared" si="4"/>
        <v>0</v>
      </c>
      <c r="I33" s="78"/>
      <c r="J33" s="78">
        <f t="shared" si="4"/>
        <v>0.5</v>
      </c>
      <c r="K33" s="78">
        <f t="shared" si="4"/>
        <v>0</v>
      </c>
      <c r="L33" s="78">
        <f t="shared" si="4"/>
        <v>15</v>
      </c>
      <c r="M33" s="78">
        <f t="shared" si="4"/>
        <v>0.1111111111111111</v>
      </c>
      <c r="N33" s="78">
        <f t="shared" si="4"/>
        <v>2.3333333333333335</v>
      </c>
      <c r="O33" s="78">
        <f t="shared" si="4"/>
        <v>0</v>
      </c>
      <c r="P33" s="78">
        <f t="shared" si="4"/>
        <v>-0.8125</v>
      </c>
      <c r="Q33" s="78">
        <f t="shared" si="4"/>
        <v>-0.4</v>
      </c>
      <c r="R33" s="34">
        <f t="shared" si="4"/>
        <v>-0.4</v>
      </c>
      <c r="S33" s="34">
        <f t="shared" si="4"/>
        <v>1.25</v>
      </c>
      <c r="T33" s="34">
        <f t="shared" si="4"/>
        <v>9</v>
      </c>
      <c r="U33" s="34">
        <f t="shared" si="4"/>
        <v>0.6666666666666666</v>
      </c>
      <c r="V33" s="34">
        <f t="shared" si="4"/>
        <v>2.1666666666666665</v>
      </c>
      <c r="W33" s="34">
        <f t="shared" si="4"/>
        <v>0.6666666666666666</v>
      </c>
      <c r="X33" s="34">
        <f t="shared" si="4"/>
        <v>-0.23333333333333334</v>
      </c>
      <c r="Y33" s="34">
        <f t="shared" si="13"/>
        <v>2.3</v>
      </c>
      <c r="Z33" s="34">
        <f t="shared" si="5"/>
        <v>-0.10526315789473684</v>
      </c>
      <c r="AA33" s="34">
        <f t="shared" si="5"/>
        <v>-0.2</v>
      </c>
      <c r="AB33" s="34">
        <f t="shared" si="5"/>
        <v>-0.08695652173913043</v>
      </c>
      <c r="AC33" s="34">
        <f t="shared" si="5"/>
        <v>-0.9090909090909091</v>
      </c>
      <c r="AD33" s="34">
        <f t="shared" si="5"/>
        <v>0.058823529411764705</v>
      </c>
      <c r="AE33" s="34">
        <f t="shared" si="5"/>
        <v>-0.5416666666666666</v>
      </c>
      <c r="AF33" s="34">
        <f t="shared" si="5"/>
        <v>-0.7142857142857143</v>
      </c>
      <c r="AG33" s="34">
        <f t="shared" si="5"/>
        <v>1.3333333333333333</v>
      </c>
      <c r="AH33" s="34">
        <f t="shared" si="5"/>
        <v>-0.5</v>
      </c>
      <c r="AI33" s="34">
        <f t="shared" si="5"/>
        <v>-0.45454545454545453</v>
      </c>
      <c r="AJ33" s="34">
        <f t="shared" si="5"/>
        <v>1.1666666666666667</v>
      </c>
      <c r="AK33" s="34">
        <f t="shared" si="5"/>
        <v>-0.14285714285714285</v>
      </c>
      <c r="AL33" s="35">
        <f>+(AP11-U11)/U11</f>
        <v>-0.5</v>
      </c>
      <c r="AM33" s="35">
        <f t="shared" si="7"/>
        <v>4.25</v>
      </c>
      <c r="AN33" s="35">
        <f t="shared" si="7"/>
        <v>1.0952380952380953</v>
      </c>
      <c r="AO33" s="35">
        <f t="shared" si="8"/>
        <v>-0.4772727272727273</v>
      </c>
      <c r="AP33" s="35">
        <f t="shared" si="9"/>
        <v>2.347826086956522</v>
      </c>
      <c r="AQ33" s="35">
        <f t="shared" si="10"/>
        <v>0.33766233766233766</v>
      </c>
      <c r="AR33" s="35">
        <f t="shared" si="11"/>
        <v>-0.3592233009708738</v>
      </c>
      <c r="AS33" s="35">
        <f t="shared" si="12"/>
        <v>-0.5</v>
      </c>
    </row>
    <row r="34" spans="2:45" ht="14.25">
      <c r="B34" s="43" t="s">
        <v>93</v>
      </c>
      <c r="C34" s="79">
        <f aca="true" t="shared" si="14" ref="C34:E37">+(G12-C12)/C12</f>
        <v>-0.5</v>
      </c>
      <c r="D34" s="80">
        <f t="shared" si="14"/>
        <v>4</v>
      </c>
      <c r="E34" s="80">
        <f t="shared" si="14"/>
        <v>0</v>
      </c>
      <c r="F34" s="82"/>
      <c r="G34" s="78">
        <f aca="true" t="shared" si="15" ref="G34:G45">+(K12-G12)/G12</f>
        <v>2.6666666666666665</v>
      </c>
      <c r="H34" s="78">
        <f t="shared" si="4"/>
        <v>1.7</v>
      </c>
      <c r="I34" s="78">
        <f t="shared" si="4"/>
        <v>4.8</v>
      </c>
      <c r="J34" s="78">
        <f t="shared" si="4"/>
        <v>2.6</v>
      </c>
      <c r="K34" s="78">
        <f t="shared" si="4"/>
        <v>1.5454545454545454</v>
      </c>
      <c r="L34" s="78">
        <f t="shared" si="4"/>
        <v>0.7037037037037037</v>
      </c>
      <c r="M34" s="78">
        <f t="shared" si="4"/>
        <v>0.10344827586206896</v>
      </c>
      <c r="N34" s="78">
        <f t="shared" si="4"/>
        <v>0.1388888888888889</v>
      </c>
      <c r="O34" s="78">
        <f t="shared" si="4"/>
        <v>0.5</v>
      </c>
      <c r="P34" s="78">
        <f t="shared" si="4"/>
        <v>-0.043478260869565216</v>
      </c>
      <c r="Q34" s="78">
        <f t="shared" si="4"/>
        <v>0.625</v>
      </c>
      <c r="R34" s="34">
        <f t="shared" si="4"/>
        <v>0.17073170731707318</v>
      </c>
      <c r="S34" s="34">
        <f t="shared" si="4"/>
        <v>0.7380952380952381</v>
      </c>
      <c r="T34" s="34">
        <f t="shared" si="4"/>
        <v>0.5</v>
      </c>
      <c r="U34" s="34">
        <f t="shared" si="4"/>
        <v>-0.25</v>
      </c>
      <c r="V34" s="34">
        <f t="shared" si="4"/>
        <v>0.5</v>
      </c>
      <c r="W34" s="34">
        <f t="shared" si="4"/>
        <v>-0.1232876712328767</v>
      </c>
      <c r="X34" s="34">
        <f t="shared" si="4"/>
        <v>0.13636363636363635</v>
      </c>
      <c r="Y34" s="34">
        <f t="shared" si="13"/>
        <v>0.4358974358974359</v>
      </c>
      <c r="Z34" s="34">
        <f t="shared" si="5"/>
        <v>-0.013888888888888888</v>
      </c>
      <c r="AA34" s="34">
        <f t="shared" si="5"/>
        <v>-0.28125</v>
      </c>
      <c r="AB34" s="34">
        <f t="shared" si="5"/>
        <v>0.06666666666666667</v>
      </c>
      <c r="AC34" s="34">
        <f t="shared" si="5"/>
        <v>-0.19642857142857142</v>
      </c>
      <c r="AD34" s="34">
        <f t="shared" si="5"/>
        <v>-0.23943661971830985</v>
      </c>
      <c r="AE34" s="34">
        <f t="shared" si="5"/>
        <v>0.17391304347826086</v>
      </c>
      <c r="AF34" s="34">
        <f t="shared" si="5"/>
        <v>-0.4625</v>
      </c>
      <c r="AG34" s="34">
        <f t="shared" si="5"/>
        <v>-0.06666666666666667</v>
      </c>
      <c r="AH34" s="34">
        <f t="shared" si="5"/>
        <v>-0.4444444444444444</v>
      </c>
      <c r="AI34" s="34">
        <f t="shared" si="5"/>
        <v>0.35185185185185186</v>
      </c>
      <c r="AJ34" s="34">
        <f t="shared" si="5"/>
        <v>-0.23255813953488372</v>
      </c>
      <c r="AK34" s="34">
        <f t="shared" si="5"/>
        <v>-0.4523809523809524</v>
      </c>
      <c r="AL34" s="35">
        <f>+(AP12-U12)/U12</f>
        <v>-0.5384615384615384</v>
      </c>
      <c r="AM34" s="35">
        <f t="shared" si="7"/>
        <v>2.6785714285714284</v>
      </c>
      <c r="AN34" s="35">
        <f t="shared" si="7"/>
        <v>0.42718446601941745</v>
      </c>
      <c r="AO34" s="35">
        <f t="shared" si="8"/>
        <v>0.2653061224489796</v>
      </c>
      <c r="AP34" s="35">
        <f t="shared" si="9"/>
        <v>0.34408602150537637</v>
      </c>
      <c r="AQ34" s="35">
        <f t="shared" si="10"/>
        <v>0.064</v>
      </c>
      <c r="AR34" s="35">
        <f t="shared" si="11"/>
        <v>-0.15413533834586465</v>
      </c>
      <c r="AS34" s="35">
        <f t="shared" si="12"/>
        <v>-0.24888888888888888</v>
      </c>
    </row>
    <row r="35" spans="2:45" ht="14.25">
      <c r="B35" s="43" t="s">
        <v>89</v>
      </c>
      <c r="C35" s="79">
        <f t="shared" si="14"/>
        <v>-0.5</v>
      </c>
      <c r="D35" s="80">
        <f t="shared" si="14"/>
        <v>0</v>
      </c>
      <c r="E35" s="80">
        <f t="shared" si="14"/>
        <v>-0.5</v>
      </c>
      <c r="F35" s="81">
        <f aca="true" t="shared" si="16" ref="F35:F45">+(J13-F13)/F13</f>
        <v>0</v>
      </c>
      <c r="G35" s="78">
        <f t="shared" si="15"/>
        <v>12</v>
      </c>
      <c r="H35" s="78">
        <f t="shared" si="4"/>
        <v>1.25</v>
      </c>
      <c r="I35" s="78">
        <f t="shared" si="4"/>
        <v>3</v>
      </c>
      <c r="J35" s="78">
        <f t="shared" si="4"/>
        <v>5.333333333333333</v>
      </c>
      <c r="K35" s="78">
        <f t="shared" si="4"/>
        <v>0.8461538461538461</v>
      </c>
      <c r="L35" s="78">
        <f t="shared" si="4"/>
        <v>0.4444444444444444</v>
      </c>
      <c r="M35" s="78">
        <f t="shared" si="4"/>
        <v>0.75</v>
      </c>
      <c r="N35" s="78">
        <f t="shared" si="4"/>
        <v>-0.05263157894736842</v>
      </c>
      <c r="O35" s="78">
        <f t="shared" si="4"/>
        <v>0.25</v>
      </c>
      <c r="P35" s="78">
        <f t="shared" si="4"/>
        <v>0.07692307692307693</v>
      </c>
      <c r="Q35" s="78">
        <f t="shared" si="4"/>
        <v>0.07142857142857142</v>
      </c>
      <c r="R35" s="34">
        <f t="shared" si="4"/>
        <v>0.2777777777777778</v>
      </c>
      <c r="S35" s="34">
        <f t="shared" si="4"/>
        <v>0.8333333333333334</v>
      </c>
      <c r="T35" s="34">
        <f t="shared" si="4"/>
        <v>2.5714285714285716</v>
      </c>
      <c r="U35" s="34">
        <f t="shared" si="4"/>
        <v>1.2</v>
      </c>
      <c r="V35" s="34">
        <f t="shared" si="4"/>
        <v>0.9565217391304348</v>
      </c>
      <c r="W35" s="34">
        <f t="shared" si="4"/>
        <v>-0.16363636363636364</v>
      </c>
      <c r="X35" s="34">
        <f t="shared" si="4"/>
        <v>0.32</v>
      </c>
      <c r="Y35" s="34">
        <f t="shared" si="13"/>
        <v>1.4242424242424243</v>
      </c>
      <c r="Z35" s="34">
        <f t="shared" si="5"/>
        <v>0.24444444444444444</v>
      </c>
      <c r="AA35" s="34">
        <f t="shared" si="5"/>
        <v>0.5652173913043478</v>
      </c>
      <c r="AB35" s="34">
        <f t="shared" si="5"/>
        <v>0.06060606060606061</v>
      </c>
      <c r="AC35" s="34">
        <f t="shared" si="5"/>
        <v>-0.3375</v>
      </c>
      <c r="AD35" s="34">
        <f t="shared" si="5"/>
        <v>0.125</v>
      </c>
      <c r="AE35" s="34">
        <f t="shared" si="5"/>
        <v>-0.4027777777777778</v>
      </c>
      <c r="AF35" s="34">
        <f t="shared" si="5"/>
        <v>-0.18571428571428572</v>
      </c>
      <c r="AG35" s="34">
        <f t="shared" si="5"/>
        <v>-0.5471698113207547</v>
      </c>
      <c r="AH35" s="34">
        <f t="shared" si="5"/>
        <v>-0.19047619047619047</v>
      </c>
      <c r="AI35" s="34">
        <f t="shared" si="5"/>
        <v>0.13953488372093023</v>
      </c>
      <c r="AJ35" s="34">
        <f t="shared" si="5"/>
        <v>-0.22807017543859648</v>
      </c>
      <c r="AK35" s="34">
        <f t="shared" si="5"/>
        <v>0.125</v>
      </c>
      <c r="AL35" s="35">
        <f>+(AP13-U13)/U13</f>
        <v>-0.13333333333333333</v>
      </c>
      <c r="AM35" s="35">
        <f t="shared" si="7"/>
        <v>3.9</v>
      </c>
      <c r="AN35" s="35">
        <f t="shared" si="7"/>
        <v>0.40816326530612246</v>
      </c>
      <c r="AO35" s="35">
        <f t="shared" si="8"/>
        <v>0.18840579710144928</v>
      </c>
      <c r="AP35" s="35">
        <f t="shared" si="9"/>
        <v>1.2317073170731707</v>
      </c>
      <c r="AQ35" s="35">
        <f t="shared" si="10"/>
        <v>0.3551912568306011</v>
      </c>
      <c r="AR35" s="35">
        <f t="shared" si="11"/>
        <v>0.04032258064516129</v>
      </c>
      <c r="AS35" s="35">
        <f t="shared" si="12"/>
        <v>-0.32170542635658916</v>
      </c>
    </row>
    <row r="36" spans="2:45" ht="14.25">
      <c r="B36" s="43" t="s">
        <v>67</v>
      </c>
      <c r="C36" s="79">
        <f t="shared" si="14"/>
        <v>4.454545454545454</v>
      </c>
      <c r="D36" s="80">
        <f t="shared" si="14"/>
        <v>1.0769230769230769</v>
      </c>
      <c r="E36" s="80">
        <f t="shared" si="14"/>
        <v>0.03333333333333333</v>
      </c>
      <c r="F36" s="81">
        <f t="shared" si="16"/>
        <v>0.525</v>
      </c>
      <c r="G36" s="78">
        <f t="shared" si="15"/>
        <v>0.5666666666666667</v>
      </c>
      <c r="H36" s="78">
        <f t="shared" si="4"/>
        <v>1.3518518518518519</v>
      </c>
      <c r="I36" s="78">
        <f t="shared" si="4"/>
        <v>2.5483870967741935</v>
      </c>
      <c r="J36" s="78">
        <f t="shared" si="4"/>
        <v>1.7049180327868851</v>
      </c>
      <c r="K36" s="78">
        <f t="shared" si="4"/>
        <v>0.2765957446808511</v>
      </c>
      <c r="L36" s="78">
        <f t="shared" si="4"/>
        <v>0.07086614173228346</v>
      </c>
      <c r="M36" s="78">
        <f t="shared" si="4"/>
        <v>-0.05454545454545454</v>
      </c>
      <c r="N36" s="78">
        <f t="shared" si="4"/>
        <v>-0.13333333333333333</v>
      </c>
      <c r="O36" s="78">
        <f t="shared" si="4"/>
        <v>0.26666666666666666</v>
      </c>
      <c r="P36" s="78">
        <f t="shared" si="4"/>
        <v>0.6985294117647058</v>
      </c>
      <c r="Q36" s="78">
        <f t="shared" si="4"/>
        <v>1.1538461538461537</v>
      </c>
      <c r="R36" s="34">
        <f t="shared" si="4"/>
        <v>0.48951048951048953</v>
      </c>
      <c r="S36" s="34">
        <f t="shared" si="4"/>
        <v>1.3421052631578947</v>
      </c>
      <c r="T36" s="34">
        <f t="shared" si="4"/>
        <v>0.7316017316017316</v>
      </c>
      <c r="U36" s="34">
        <f t="shared" si="4"/>
        <v>0.11607142857142858</v>
      </c>
      <c r="V36" s="34">
        <f t="shared" si="4"/>
        <v>0.6995305164319249</v>
      </c>
      <c r="W36" s="34">
        <f t="shared" si="4"/>
        <v>-0.06460674157303371</v>
      </c>
      <c r="X36" s="34">
        <f t="shared" si="4"/>
        <v>0.005</v>
      </c>
      <c r="Y36" s="34">
        <f t="shared" si="13"/>
        <v>0.052</v>
      </c>
      <c r="Z36" s="34">
        <f t="shared" si="5"/>
        <v>-0.24585635359116023</v>
      </c>
      <c r="AA36" s="34">
        <f t="shared" si="5"/>
        <v>-0.024024024024024024</v>
      </c>
      <c r="AB36" s="34">
        <f t="shared" si="5"/>
        <v>-0.2885572139303483</v>
      </c>
      <c r="AC36" s="34">
        <f t="shared" si="5"/>
        <v>-0.26996197718631176</v>
      </c>
      <c r="AD36" s="34">
        <f t="shared" si="5"/>
        <v>-0.16483516483516483</v>
      </c>
      <c r="AE36" s="34">
        <f t="shared" si="5"/>
        <v>-0.15384615384615385</v>
      </c>
      <c r="AF36" s="34">
        <f t="shared" si="5"/>
        <v>-0.14335664335664336</v>
      </c>
      <c r="AG36" s="34">
        <f t="shared" si="5"/>
        <v>-0.296875</v>
      </c>
      <c r="AH36" s="34">
        <f t="shared" si="5"/>
        <v>0.23684210526315788</v>
      </c>
      <c r="AI36" s="34">
        <f t="shared" si="5"/>
        <v>-0.09090909090909091</v>
      </c>
      <c r="AJ36" s="34">
        <f t="shared" si="5"/>
        <v>0.10204081632653061</v>
      </c>
      <c r="AK36" s="34">
        <f t="shared" si="5"/>
        <v>0.11851851851851852</v>
      </c>
      <c r="AL36" s="35">
        <f>+(AP14-U14)/U14</f>
        <v>-0.5223214285714286</v>
      </c>
      <c r="AM36" s="35">
        <f t="shared" si="7"/>
        <v>1.4077669902912622</v>
      </c>
      <c r="AN36" s="35">
        <f t="shared" si="7"/>
        <v>0.014112903225806451</v>
      </c>
      <c r="AO36" s="35">
        <f t="shared" si="8"/>
        <v>0.6302186878727635</v>
      </c>
      <c r="AP36" s="35">
        <f t="shared" si="9"/>
        <v>0.6682926829268293</v>
      </c>
      <c r="AQ36" s="35">
        <f t="shared" si="10"/>
        <v>-0.07090643274853801</v>
      </c>
      <c r="AR36" s="35">
        <f t="shared" si="11"/>
        <v>-0.1888276947285602</v>
      </c>
      <c r="AS36" s="35">
        <f t="shared" si="12"/>
        <v>-0.09117361784675072</v>
      </c>
    </row>
    <row r="37" spans="2:45" ht="14.25">
      <c r="B37" s="43" t="s">
        <v>88</v>
      </c>
      <c r="C37" s="79">
        <f t="shared" si="14"/>
        <v>0</v>
      </c>
      <c r="D37" s="80">
        <f t="shared" si="14"/>
        <v>0.13043478260869565</v>
      </c>
      <c r="E37" s="80">
        <f t="shared" si="14"/>
        <v>-0.16</v>
      </c>
      <c r="F37" s="81">
        <f t="shared" si="16"/>
        <v>0.45</v>
      </c>
      <c r="G37" s="78">
        <f t="shared" si="15"/>
        <v>0.7</v>
      </c>
      <c r="H37" s="78">
        <f aca="true" t="shared" si="17" ref="H37:H45">+(L15-H15)/H15</f>
        <v>1.1153846153846154</v>
      </c>
      <c r="I37" s="78">
        <f t="shared" si="4"/>
        <v>0.8095238095238095</v>
      </c>
      <c r="J37" s="78">
        <f t="shared" si="4"/>
        <v>2.5172413793103448</v>
      </c>
      <c r="K37" s="78">
        <f t="shared" si="4"/>
        <v>2.5588235294117645</v>
      </c>
      <c r="L37" s="78">
        <f t="shared" si="4"/>
        <v>1.6</v>
      </c>
      <c r="M37" s="78">
        <f t="shared" si="4"/>
        <v>1.1842105263157894</v>
      </c>
      <c r="N37" s="78">
        <f t="shared" si="4"/>
        <v>0.0196078431372549</v>
      </c>
      <c r="O37" s="78">
        <f t="shared" si="4"/>
        <v>0.2644628099173554</v>
      </c>
      <c r="P37" s="78">
        <f t="shared" si="4"/>
        <v>0.03496503496503497</v>
      </c>
      <c r="Q37" s="78">
        <f t="shared" si="4"/>
        <v>0.012048192771084338</v>
      </c>
      <c r="R37" s="34">
        <f t="shared" si="4"/>
        <v>0.19230769230769232</v>
      </c>
      <c r="S37" s="34">
        <f t="shared" si="4"/>
        <v>0.0784313725490196</v>
      </c>
      <c r="T37" s="34">
        <f t="shared" si="4"/>
        <v>0.3918918918918919</v>
      </c>
      <c r="U37" s="34">
        <f t="shared" si="4"/>
        <v>0.8452380952380952</v>
      </c>
      <c r="V37" s="34">
        <f t="shared" si="4"/>
        <v>0.8951612903225806</v>
      </c>
      <c r="W37" s="34">
        <f t="shared" si="4"/>
        <v>0.24242424242424243</v>
      </c>
      <c r="X37" s="34">
        <f t="shared" si="4"/>
        <v>-0.0048543689320388345</v>
      </c>
      <c r="Y37" s="34">
        <f t="shared" si="13"/>
        <v>0.0967741935483871</v>
      </c>
      <c r="Z37" s="34">
        <f t="shared" si="5"/>
        <v>-0.0851063829787234</v>
      </c>
      <c r="AA37" s="34">
        <f t="shared" si="5"/>
        <v>-0.1024390243902439</v>
      </c>
      <c r="AB37" s="34">
        <f t="shared" si="5"/>
        <v>-0.05853658536585366</v>
      </c>
      <c r="AC37" s="34">
        <f t="shared" si="5"/>
        <v>-0.20588235294117646</v>
      </c>
      <c r="AD37" s="34">
        <f t="shared" si="5"/>
        <v>-0.4046511627906977</v>
      </c>
      <c r="AE37" s="34">
        <f t="shared" si="5"/>
        <v>-0.08695652173913043</v>
      </c>
      <c r="AF37" s="34">
        <f t="shared" si="5"/>
        <v>-0.16580310880829016</v>
      </c>
      <c r="AG37" s="34">
        <f t="shared" si="5"/>
        <v>-0.23703703703703705</v>
      </c>
      <c r="AH37" s="34">
        <f t="shared" si="5"/>
        <v>0.1953125</v>
      </c>
      <c r="AI37" s="34">
        <f t="shared" si="5"/>
        <v>-0.09523809523809523</v>
      </c>
      <c r="AJ37" s="34">
        <f t="shared" si="5"/>
        <v>-0.2422360248447205</v>
      </c>
      <c r="AK37" s="34">
        <f t="shared" si="5"/>
        <v>-0.13592233009708737</v>
      </c>
      <c r="AL37" s="35">
        <f>+(AP15-U15)/U15</f>
        <v>0.047619047619047616</v>
      </c>
      <c r="AM37" s="35">
        <f t="shared" si="7"/>
        <v>1.3854166666666667</v>
      </c>
      <c r="AN37" s="35">
        <f t="shared" si="7"/>
        <v>0.9694323144104804</v>
      </c>
      <c r="AO37" s="35">
        <f t="shared" si="8"/>
        <v>0.1286031042128603</v>
      </c>
      <c r="AP37" s="35">
        <f t="shared" si="9"/>
        <v>0.4950884086444008</v>
      </c>
      <c r="AQ37" s="35">
        <f t="shared" si="10"/>
        <v>0.04467805519053877</v>
      </c>
      <c r="AR37" s="35">
        <f t="shared" si="11"/>
        <v>-0.1949685534591195</v>
      </c>
      <c r="AS37" s="35">
        <f t="shared" si="12"/>
        <v>-0.0859375</v>
      </c>
    </row>
    <row r="38" spans="2:45" ht="14.25">
      <c r="B38" s="43" t="s">
        <v>63</v>
      </c>
      <c r="C38" s="79"/>
      <c r="D38" s="80">
        <f aca="true" t="shared" si="18" ref="D38:E45">+(H16-D16)/D16</f>
        <v>-1</v>
      </c>
      <c r="E38" s="80">
        <f t="shared" si="18"/>
        <v>2</v>
      </c>
      <c r="F38" s="81">
        <f t="shared" si="16"/>
        <v>0</v>
      </c>
      <c r="G38" s="78">
        <f t="shared" si="15"/>
        <v>1</v>
      </c>
      <c r="H38" s="78"/>
      <c r="I38" s="78">
        <f t="shared" si="4"/>
        <v>-0.3333333333333333</v>
      </c>
      <c r="J38" s="78">
        <f t="shared" si="4"/>
        <v>1.3333333333333333</v>
      </c>
      <c r="K38" s="78">
        <f t="shared" si="4"/>
        <v>7</v>
      </c>
      <c r="L38" s="78">
        <f t="shared" si="4"/>
        <v>-0.42857142857142855</v>
      </c>
      <c r="M38" s="78">
        <f t="shared" si="4"/>
        <v>0.5</v>
      </c>
      <c r="N38" s="78">
        <f t="shared" si="4"/>
        <v>0</v>
      </c>
      <c r="O38" s="78">
        <f t="shared" si="4"/>
        <v>-0.6875</v>
      </c>
      <c r="P38" s="78">
        <f t="shared" si="4"/>
        <v>1.75</v>
      </c>
      <c r="Q38" s="78">
        <f t="shared" si="4"/>
        <v>0</v>
      </c>
      <c r="R38" s="34">
        <f t="shared" si="4"/>
        <v>0.5714285714285714</v>
      </c>
      <c r="S38" s="34">
        <f t="shared" si="4"/>
        <v>2.2</v>
      </c>
      <c r="T38" s="34">
        <f t="shared" si="4"/>
        <v>1.0909090909090908</v>
      </c>
      <c r="U38" s="34">
        <f t="shared" si="4"/>
        <v>4.333333333333333</v>
      </c>
      <c r="V38" s="34">
        <f t="shared" si="4"/>
        <v>0.6363636363636364</v>
      </c>
      <c r="W38" s="34">
        <f t="shared" si="4"/>
        <v>0.25</v>
      </c>
      <c r="X38" s="34">
        <f t="shared" si="4"/>
        <v>0.34782608695652173</v>
      </c>
      <c r="Y38" s="34">
        <f t="shared" si="13"/>
        <v>0.4375</v>
      </c>
      <c r="Z38" s="34">
        <f t="shared" si="5"/>
        <v>0.5555555555555556</v>
      </c>
      <c r="AA38" s="34">
        <f t="shared" si="5"/>
        <v>0.45</v>
      </c>
      <c r="AB38" s="34">
        <f t="shared" si="5"/>
        <v>-0.3225806451612903</v>
      </c>
      <c r="AC38" s="34">
        <f t="shared" si="5"/>
        <v>-0.4782608695652174</v>
      </c>
      <c r="AD38" s="34">
        <f t="shared" si="5"/>
        <v>-0.14285714285714285</v>
      </c>
      <c r="AE38" s="34">
        <f t="shared" si="5"/>
        <v>-0.2413793103448276</v>
      </c>
      <c r="AF38" s="34">
        <f t="shared" si="5"/>
        <v>0.8095238095238095</v>
      </c>
      <c r="AG38" s="34">
        <f t="shared" si="5"/>
        <v>0</v>
      </c>
      <c r="AH38" s="34">
        <f t="shared" si="5"/>
        <v>-0.5833333333333334</v>
      </c>
      <c r="AI38" s="34">
        <f t="shared" si="5"/>
        <v>-0.45454545454545453</v>
      </c>
      <c r="AJ38" s="34">
        <f t="shared" si="5"/>
        <v>-0.7368421052631579</v>
      </c>
      <c r="AK38" s="34">
        <f t="shared" si="5"/>
        <v>-0.4166666666666667</v>
      </c>
      <c r="AL38" s="35">
        <f>+(AP16-U16)/U16</f>
        <v>1.3333333333333333</v>
      </c>
      <c r="AM38" s="35">
        <f t="shared" si="7"/>
        <v>1.5714285714285714</v>
      </c>
      <c r="AN38" s="35">
        <f t="shared" si="7"/>
        <v>0.6666666666666666</v>
      </c>
      <c r="AO38" s="35">
        <f t="shared" si="8"/>
        <v>0</v>
      </c>
      <c r="AP38" s="35">
        <f t="shared" si="9"/>
        <v>1.4333333333333333</v>
      </c>
      <c r="AQ38" s="35">
        <f t="shared" si="10"/>
        <v>0.3972602739726027</v>
      </c>
      <c r="AR38" s="35">
        <f t="shared" si="11"/>
        <v>-0.1568627450980392</v>
      </c>
      <c r="AS38" s="35">
        <f t="shared" si="12"/>
        <v>-0.046511627906976744</v>
      </c>
    </row>
    <row r="39" spans="2:45" ht="14.25">
      <c r="B39" s="43" t="s">
        <v>11</v>
      </c>
      <c r="C39" s="79">
        <f aca="true" t="shared" si="19" ref="C39:C45">+(G17-C17)/C17</f>
        <v>2.8</v>
      </c>
      <c r="D39" s="80">
        <f t="shared" si="18"/>
        <v>1.4</v>
      </c>
      <c r="E39" s="80">
        <f t="shared" si="18"/>
        <v>0.06666666666666667</v>
      </c>
      <c r="F39" s="81">
        <f t="shared" si="16"/>
        <v>-0.23529411764705882</v>
      </c>
      <c r="G39" s="78">
        <f t="shared" si="15"/>
        <v>0.47368421052631576</v>
      </c>
      <c r="H39" s="78">
        <f t="shared" si="17"/>
        <v>1.5</v>
      </c>
      <c r="I39" s="78">
        <f t="shared" si="4"/>
        <v>1.4375</v>
      </c>
      <c r="J39" s="78">
        <f t="shared" si="4"/>
        <v>3.1538461538461537</v>
      </c>
      <c r="K39" s="78">
        <f t="shared" si="4"/>
        <v>1.5</v>
      </c>
      <c r="L39" s="78">
        <f t="shared" si="4"/>
        <v>0.9</v>
      </c>
      <c r="M39" s="78">
        <f t="shared" si="4"/>
        <v>0.3076923076923077</v>
      </c>
      <c r="N39" s="78">
        <f t="shared" si="4"/>
        <v>0.16666666666666666</v>
      </c>
      <c r="O39" s="78">
        <f t="shared" si="4"/>
        <v>-0.2</v>
      </c>
      <c r="P39" s="78">
        <f t="shared" si="4"/>
        <v>-0.17543859649122806</v>
      </c>
      <c r="Q39" s="78">
        <f t="shared" si="4"/>
        <v>0.0196078431372549</v>
      </c>
      <c r="R39" s="34">
        <f t="shared" si="4"/>
        <v>-0.07936507936507936</v>
      </c>
      <c r="S39" s="34">
        <f t="shared" si="4"/>
        <v>0.7857142857142857</v>
      </c>
      <c r="T39" s="34">
        <f t="shared" si="4"/>
        <v>1.3404255319148937</v>
      </c>
      <c r="U39" s="34">
        <f t="shared" si="4"/>
        <v>0.34615384615384615</v>
      </c>
      <c r="V39" s="34">
        <f t="shared" si="4"/>
        <v>0.896551724137931</v>
      </c>
      <c r="W39" s="34">
        <f t="shared" si="4"/>
        <v>0.25</v>
      </c>
      <c r="X39" s="34">
        <f t="shared" si="4"/>
        <v>0.08181818181818182</v>
      </c>
      <c r="Y39" s="34">
        <f t="shared" si="13"/>
        <v>0.6571428571428571</v>
      </c>
      <c r="Z39" s="34">
        <f t="shared" si="5"/>
        <v>-0.06363636363636363</v>
      </c>
      <c r="AA39" s="34">
        <f t="shared" si="5"/>
        <v>-0.264</v>
      </c>
      <c r="AB39" s="34">
        <f t="shared" si="5"/>
        <v>-0.14285714285714285</v>
      </c>
      <c r="AC39" s="34">
        <f t="shared" si="5"/>
        <v>-0.5603448275862069</v>
      </c>
      <c r="AD39" s="34">
        <f t="shared" si="5"/>
        <v>-0.27184466019417475</v>
      </c>
      <c r="AE39" s="34">
        <f t="shared" si="5"/>
        <v>-0.17391304347826086</v>
      </c>
      <c r="AF39" s="34">
        <f t="shared" si="5"/>
        <v>-0.30392156862745096</v>
      </c>
      <c r="AG39" s="34">
        <f t="shared" si="5"/>
        <v>-0.13725490196078433</v>
      </c>
      <c r="AH39" s="34">
        <f t="shared" si="5"/>
        <v>0.05333333333333334</v>
      </c>
      <c r="AI39" s="34">
        <f t="shared" si="5"/>
        <v>-0.2236842105263158</v>
      </c>
      <c r="AJ39" s="34">
        <f t="shared" si="5"/>
        <v>0.04225352112676056</v>
      </c>
      <c r="AK39" s="34">
        <f t="shared" si="5"/>
        <v>0.2727272727272727</v>
      </c>
      <c r="AL39" s="35">
        <f>+(AP17-U17)/U17</f>
        <v>-0.19230769230769232</v>
      </c>
      <c r="AM39" s="35">
        <f t="shared" si="7"/>
        <v>1.5166666666666666</v>
      </c>
      <c r="AN39" s="35">
        <f t="shared" si="7"/>
        <v>0.5960264900662252</v>
      </c>
      <c r="AO39" s="35">
        <f t="shared" si="8"/>
        <v>-0.11618257261410789</v>
      </c>
      <c r="AP39" s="35">
        <f t="shared" si="9"/>
        <v>0.8309859154929577</v>
      </c>
      <c r="AQ39" s="35">
        <f t="shared" si="10"/>
        <v>0.18717948717948718</v>
      </c>
      <c r="AR39" s="35">
        <f t="shared" si="11"/>
        <v>-0.30885529157667385</v>
      </c>
      <c r="AS39" s="35">
        <f t="shared" si="12"/>
        <v>-0.15625</v>
      </c>
    </row>
    <row r="40" spans="2:45" ht="14.25">
      <c r="B40" s="43" t="s">
        <v>13</v>
      </c>
      <c r="C40" s="79">
        <f t="shared" si="19"/>
        <v>4.2</v>
      </c>
      <c r="D40" s="80">
        <f t="shared" si="18"/>
        <v>-0.625</v>
      </c>
      <c r="E40" s="80">
        <f t="shared" si="18"/>
        <v>0</v>
      </c>
      <c r="F40" s="81">
        <f t="shared" si="16"/>
        <v>-0.3</v>
      </c>
      <c r="G40" s="78">
        <f t="shared" si="15"/>
        <v>-0.6538461538461539</v>
      </c>
      <c r="H40" s="78">
        <f t="shared" si="17"/>
        <v>2.1666666666666665</v>
      </c>
      <c r="I40" s="78">
        <f t="shared" si="4"/>
        <v>1.5</v>
      </c>
      <c r="J40" s="78">
        <f t="shared" si="4"/>
        <v>1.5714285714285714</v>
      </c>
      <c r="K40" s="78">
        <f t="shared" si="4"/>
        <v>2.3333333333333335</v>
      </c>
      <c r="L40" s="78">
        <f t="shared" si="4"/>
        <v>3.8947368421052633</v>
      </c>
      <c r="M40" s="78">
        <f t="shared" si="4"/>
        <v>1.32</v>
      </c>
      <c r="N40" s="78">
        <f t="shared" si="4"/>
        <v>1.2222222222222223</v>
      </c>
      <c r="O40" s="78">
        <f t="shared" si="4"/>
        <v>2.9</v>
      </c>
      <c r="P40" s="78">
        <f t="shared" si="4"/>
        <v>0.2903225806451613</v>
      </c>
      <c r="Q40" s="78">
        <f t="shared" si="4"/>
        <v>0.7068965517241379</v>
      </c>
      <c r="R40" s="34">
        <f t="shared" si="4"/>
        <v>0.1375</v>
      </c>
      <c r="S40" s="34">
        <f t="shared" si="4"/>
        <v>0.1452991452991453</v>
      </c>
      <c r="T40" s="34">
        <f t="shared" si="4"/>
        <v>0.48333333333333334</v>
      </c>
      <c r="U40" s="34">
        <f t="shared" si="4"/>
        <v>0.2222222222222222</v>
      </c>
      <c r="V40" s="34">
        <f t="shared" si="4"/>
        <v>1.010989010989011</v>
      </c>
      <c r="W40" s="34">
        <f t="shared" si="4"/>
        <v>0.3805970149253731</v>
      </c>
      <c r="X40" s="34">
        <f t="shared" si="4"/>
        <v>0.16853932584269662</v>
      </c>
      <c r="Y40" s="34">
        <f t="shared" si="13"/>
        <v>0.12396694214876033</v>
      </c>
      <c r="Z40" s="34">
        <f t="shared" si="5"/>
        <v>0.00546448087431694</v>
      </c>
      <c r="AA40" s="34">
        <f t="shared" si="5"/>
        <v>-0.032432432432432434</v>
      </c>
      <c r="AB40" s="34">
        <f t="shared" si="5"/>
        <v>-0.2692307692307692</v>
      </c>
      <c r="AC40" s="34">
        <f t="shared" si="5"/>
        <v>-0.07352941176470588</v>
      </c>
      <c r="AD40" s="34">
        <f t="shared" si="5"/>
        <v>-0.23369565217391305</v>
      </c>
      <c r="AE40" s="34">
        <f t="shared" si="5"/>
        <v>-0.13966480446927373</v>
      </c>
      <c r="AF40" s="34">
        <f t="shared" si="5"/>
        <v>-0.1118421052631579</v>
      </c>
      <c r="AG40" s="34">
        <f t="shared" si="5"/>
        <v>-0.24603174603174602</v>
      </c>
      <c r="AH40" s="34">
        <f t="shared" si="5"/>
        <v>-0.14184397163120568</v>
      </c>
      <c r="AI40" s="34">
        <f t="shared" si="5"/>
        <v>-0.3116883116883117</v>
      </c>
      <c r="AJ40" s="34">
        <f t="shared" si="5"/>
        <v>-0.022222222222222223</v>
      </c>
      <c r="AK40" s="34">
        <f t="shared" si="5"/>
        <v>0.3263157894736842</v>
      </c>
      <c r="AL40" s="35">
        <f>+(AP18-U18)/U18</f>
        <v>-0.48484848484848486</v>
      </c>
      <c r="AM40" s="35">
        <f t="shared" si="7"/>
        <v>0.5892857142857143</v>
      </c>
      <c r="AN40" s="35">
        <f t="shared" si="7"/>
        <v>1.9325842696629214</v>
      </c>
      <c r="AO40" s="35">
        <f t="shared" si="8"/>
        <v>0.6360153256704981</v>
      </c>
      <c r="AP40" s="35">
        <f t="shared" si="9"/>
        <v>0.4426229508196721</v>
      </c>
      <c r="AQ40" s="35">
        <f t="shared" si="10"/>
        <v>0.15746753246753248</v>
      </c>
      <c r="AR40" s="35">
        <f t="shared" si="11"/>
        <v>-0.16129032258064516</v>
      </c>
      <c r="AS40" s="35">
        <f t="shared" si="12"/>
        <v>-0.15551839464882944</v>
      </c>
    </row>
    <row r="41" spans="2:45" ht="14.25">
      <c r="B41" s="43" t="s">
        <v>14</v>
      </c>
      <c r="C41" s="79">
        <f t="shared" si="19"/>
        <v>-1</v>
      </c>
      <c r="D41" s="80">
        <f t="shared" si="18"/>
        <v>-1</v>
      </c>
      <c r="E41" s="80">
        <f t="shared" si="18"/>
        <v>-1</v>
      </c>
      <c r="F41" s="81">
        <f t="shared" si="16"/>
        <v>-1</v>
      </c>
      <c r="G41" s="78"/>
      <c r="H41" s="78"/>
      <c r="I41" s="78"/>
      <c r="J41" s="78"/>
      <c r="K41" s="78">
        <f t="shared" si="4"/>
        <v>0.6666666666666666</v>
      </c>
      <c r="L41" s="78">
        <f t="shared" si="4"/>
        <v>1.1666666666666667</v>
      </c>
      <c r="M41" s="78"/>
      <c r="N41" s="78"/>
      <c r="O41" s="78">
        <f t="shared" si="4"/>
        <v>-0.2</v>
      </c>
      <c r="P41" s="78">
        <f t="shared" si="4"/>
        <v>0.5384615384615384</v>
      </c>
      <c r="Q41" s="78">
        <f t="shared" si="4"/>
        <v>1.8181818181818181</v>
      </c>
      <c r="R41" s="34">
        <f t="shared" si="4"/>
        <v>1.0909090909090908</v>
      </c>
      <c r="S41" s="34">
        <f t="shared" si="4"/>
        <v>3.75</v>
      </c>
      <c r="T41" s="34">
        <f t="shared" si="4"/>
        <v>2.4</v>
      </c>
      <c r="U41" s="34">
        <f t="shared" si="4"/>
        <v>0.03225806451612903</v>
      </c>
      <c r="V41" s="34">
        <f t="shared" si="4"/>
        <v>-0.6086956521739131</v>
      </c>
      <c r="W41" s="34">
        <f t="shared" si="4"/>
        <v>0.4473684210526316</v>
      </c>
      <c r="X41" s="34">
        <f t="shared" si="4"/>
        <v>0.4117647058823529</v>
      </c>
      <c r="Y41" s="34">
        <f t="shared" si="13"/>
        <v>1.15625</v>
      </c>
      <c r="Z41" s="34">
        <f t="shared" si="5"/>
        <v>5.444444444444445</v>
      </c>
      <c r="AA41" s="34">
        <f t="shared" si="5"/>
        <v>0.32727272727272727</v>
      </c>
      <c r="AB41" s="34">
        <f t="shared" si="5"/>
        <v>0.020833333333333332</v>
      </c>
      <c r="AC41" s="34">
        <f t="shared" si="5"/>
        <v>0.30434782608695654</v>
      </c>
      <c r="AD41" s="34">
        <f t="shared" si="5"/>
        <v>-0.5258620689655172</v>
      </c>
      <c r="AE41" s="34">
        <f t="shared" si="5"/>
        <v>-0.4794520547945205</v>
      </c>
      <c r="AF41" s="34">
        <f t="shared" si="5"/>
        <v>-0.6122448979591837</v>
      </c>
      <c r="AG41" s="34">
        <f t="shared" si="5"/>
        <v>-0.7222222222222222</v>
      </c>
      <c r="AH41" s="34">
        <f t="shared" si="5"/>
        <v>-0.5818181818181818</v>
      </c>
      <c r="AI41" s="34">
        <f t="shared" si="5"/>
        <v>-0.5526315789473685</v>
      </c>
      <c r="AJ41" s="34">
        <f t="shared" si="5"/>
        <v>-0.34210526315789475</v>
      </c>
      <c r="AK41" s="34">
        <f t="shared" si="5"/>
        <v>-0.32</v>
      </c>
      <c r="AL41" s="35">
        <f>+(AP19-U19)/U19</f>
        <v>-0.5161290322580645</v>
      </c>
      <c r="AM41" s="35"/>
      <c r="AN41" s="35">
        <f t="shared" si="7"/>
        <v>3.6666666666666665</v>
      </c>
      <c r="AO41" s="35">
        <f t="shared" si="8"/>
        <v>0.875</v>
      </c>
      <c r="AP41" s="35">
        <f t="shared" si="9"/>
        <v>0.4857142857142857</v>
      </c>
      <c r="AQ41" s="35">
        <f t="shared" si="10"/>
        <v>1.1538461538461537</v>
      </c>
      <c r="AR41" s="35">
        <f t="shared" si="11"/>
        <v>-0.05952380952380952</v>
      </c>
      <c r="AS41" s="35">
        <f t="shared" si="12"/>
        <v>-0.6075949367088608</v>
      </c>
    </row>
    <row r="42" spans="2:45" ht="14.25">
      <c r="B42" s="43" t="s">
        <v>15</v>
      </c>
      <c r="C42" s="79">
        <f t="shared" si="19"/>
        <v>0</v>
      </c>
      <c r="D42" s="80"/>
      <c r="E42" s="80">
        <f t="shared" si="18"/>
        <v>1.3333333333333333</v>
      </c>
      <c r="F42" s="81">
        <f t="shared" si="16"/>
        <v>3</v>
      </c>
      <c r="G42" s="78">
        <f t="shared" si="15"/>
        <v>5.5</v>
      </c>
      <c r="H42" s="78"/>
      <c r="I42" s="78">
        <f t="shared" si="4"/>
        <v>-0.2857142857142857</v>
      </c>
      <c r="J42" s="78">
        <f t="shared" si="4"/>
        <v>4</v>
      </c>
      <c r="K42" s="78">
        <f t="shared" si="4"/>
        <v>0.7692307692307693</v>
      </c>
      <c r="L42" s="78">
        <f t="shared" si="4"/>
        <v>5</v>
      </c>
      <c r="M42" s="78">
        <f t="shared" si="4"/>
        <v>2.6</v>
      </c>
      <c r="N42" s="78">
        <f t="shared" si="4"/>
        <v>-0.3</v>
      </c>
      <c r="O42" s="78">
        <f t="shared" si="4"/>
        <v>-0.4782608695652174</v>
      </c>
      <c r="P42" s="78">
        <f t="shared" si="4"/>
        <v>-0.3055555555555556</v>
      </c>
      <c r="Q42" s="78">
        <f t="shared" si="4"/>
        <v>-0.4444444444444444</v>
      </c>
      <c r="R42" s="34">
        <f t="shared" si="4"/>
        <v>0.21428571428571427</v>
      </c>
      <c r="S42" s="34">
        <f t="shared" si="4"/>
        <v>0.8333333333333334</v>
      </c>
      <c r="T42" s="34">
        <f t="shared" si="4"/>
        <v>1.64</v>
      </c>
      <c r="U42" s="34">
        <f t="shared" si="4"/>
        <v>0.6</v>
      </c>
      <c r="V42" s="34">
        <f t="shared" si="4"/>
        <v>1.411764705882353</v>
      </c>
      <c r="W42" s="34">
        <f t="shared" si="4"/>
        <v>0.22727272727272727</v>
      </c>
      <c r="X42" s="34">
        <f t="shared" si="4"/>
        <v>-0.45454545454545453</v>
      </c>
      <c r="Y42" s="34">
        <f t="shared" si="13"/>
        <v>1</v>
      </c>
      <c r="Z42" s="34">
        <f t="shared" si="5"/>
        <v>-0.12195121951219512</v>
      </c>
      <c r="AA42" s="34">
        <f t="shared" si="5"/>
        <v>-0.4444444444444444</v>
      </c>
      <c r="AB42" s="34">
        <f t="shared" si="5"/>
        <v>-0.5277777777777778</v>
      </c>
      <c r="AC42" s="34">
        <f t="shared" si="5"/>
        <v>-0.59375</v>
      </c>
      <c r="AD42" s="34">
        <f t="shared" si="5"/>
        <v>-0.6388888888888888</v>
      </c>
      <c r="AE42" s="34">
        <f t="shared" si="5"/>
        <v>-0.13333333333333333</v>
      </c>
      <c r="AF42" s="34">
        <f t="shared" si="5"/>
        <v>0.23529411764705882</v>
      </c>
      <c r="AG42" s="34">
        <f t="shared" si="5"/>
        <v>1.5384615384615385</v>
      </c>
      <c r="AH42" s="34">
        <f t="shared" si="5"/>
        <v>0.6923076923076923</v>
      </c>
      <c r="AI42" s="34">
        <f t="shared" si="5"/>
        <v>0.07692307692307693</v>
      </c>
      <c r="AJ42" s="34">
        <f t="shared" si="5"/>
        <v>-0.047619047619047616</v>
      </c>
      <c r="AK42" s="34">
        <f t="shared" si="5"/>
        <v>-0.6363636363636364</v>
      </c>
      <c r="AL42" s="35">
        <f>+(AP20-U20)/U20</f>
        <v>-0.4</v>
      </c>
      <c r="AM42" s="35">
        <f t="shared" si="7"/>
        <v>2.3846153846153846</v>
      </c>
      <c r="AN42" s="35">
        <f t="shared" si="7"/>
        <v>1.0681818181818181</v>
      </c>
      <c r="AO42" s="35">
        <f t="shared" si="8"/>
        <v>-0.2967032967032967</v>
      </c>
      <c r="AP42" s="35">
        <f t="shared" si="9"/>
        <v>1.265625</v>
      </c>
      <c r="AQ42" s="35">
        <f t="shared" si="10"/>
        <v>-0.09655172413793103</v>
      </c>
      <c r="AR42" s="35">
        <f t="shared" si="11"/>
        <v>-0.5572519083969466</v>
      </c>
      <c r="AS42" s="35">
        <f t="shared" si="12"/>
        <v>0.5344827586206896</v>
      </c>
    </row>
    <row r="43" spans="2:45" ht="14.25">
      <c r="B43" s="43" t="s">
        <v>90</v>
      </c>
      <c r="C43" s="79">
        <f t="shared" si="19"/>
        <v>10.333333333333334</v>
      </c>
      <c r="D43" s="80"/>
      <c r="E43" s="80">
        <f t="shared" si="18"/>
        <v>-0.29411764705882354</v>
      </c>
      <c r="F43" s="81">
        <f t="shared" si="16"/>
        <v>0</v>
      </c>
      <c r="G43" s="78">
        <f t="shared" si="15"/>
        <v>-0.14705882352941177</v>
      </c>
      <c r="H43" s="78">
        <f t="shared" si="17"/>
        <v>0.13793103448275862</v>
      </c>
      <c r="I43" s="78">
        <f t="shared" si="4"/>
        <v>2.75</v>
      </c>
      <c r="J43" s="78">
        <f t="shared" si="4"/>
        <v>3.764705882352941</v>
      </c>
      <c r="K43" s="78">
        <f t="shared" si="4"/>
        <v>0.5862068965517241</v>
      </c>
      <c r="L43" s="78">
        <f t="shared" si="4"/>
        <v>0.8484848484848485</v>
      </c>
      <c r="M43" s="78">
        <f t="shared" si="4"/>
        <v>-0.37777777777777777</v>
      </c>
      <c r="N43" s="78">
        <f t="shared" si="4"/>
        <v>-0.2839506172839506</v>
      </c>
      <c r="O43" s="78">
        <f t="shared" si="4"/>
        <v>1.5217391304347827</v>
      </c>
      <c r="P43" s="78">
        <f t="shared" si="4"/>
        <v>0.4262295081967213</v>
      </c>
      <c r="Q43" s="78">
        <f t="shared" si="4"/>
        <v>0.32142857142857145</v>
      </c>
      <c r="R43" s="34">
        <f t="shared" si="4"/>
        <v>0.06896551724137931</v>
      </c>
      <c r="S43" s="34">
        <f t="shared" si="4"/>
        <v>0.1724137931034483</v>
      </c>
      <c r="T43" s="34">
        <f t="shared" si="4"/>
        <v>0.3218390804597701</v>
      </c>
      <c r="U43" s="34">
        <f t="shared" si="4"/>
        <v>1.1081081081081081</v>
      </c>
      <c r="V43" s="34">
        <f t="shared" si="4"/>
        <v>0</v>
      </c>
      <c r="W43" s="34">
        <f t="shared" si="4"/>
        <v>-0.16911764705882354</v>
      </c>
      <c r="X43" s="34">
        <f t="shared" si="4"/>
        <v>-0.26956521739130435</v>
      </c>
      <c r="Y43" s="34">
        <f t="shared" si="13"/>
        <v>-0.10256410256410256</v>
      </c>
      <c r="Z43" s="34">
        <f t="shared" si="5"/>
        <v>0.14516129032258066</v>
      </c>
      <c r="AA43" s="34">
        <f t="shared" si="5"/>
        <v>-0.17699115044247787</v>
      </c>
      <c r="AB43" s="34">
        <f t="shared" si="5"/>
        <v>-0.2261904761904762</v>
      </c>
      <c r="AC43" s="34">
        <f t="shared" si="5"/>
        <v>-0.5</v>
      </c>
      <c r="AD43" s="34">
        <f t="shared" si="5"/>
        <v>-0.2676056338028169</v>
      </c>
      <c r="AE43" s="34">
        <f t="shared" si="5"/>
        <v>-0.34408602150537637</v>
      </c>
      <c r="AF43" s="34">
        <f t="shared" si="5"/>
        <v>-0.07692307692307693</v>
      </c>
      <c r="AG43" s="34">
        <f t="shared" si="5"/>
        <v>-0.14285714285714285</v>
      </c>
      <c r="AH43" s="34">
        <f t="shared" si="5"/>
        <v>-0.4230769230769231</v>
      </c>
      <c r="AI43" s="34">
        <f t="shared" si="5"/>
        <v>-0.6229508196721312</v>
      </c>
      <c r="AJ43" s="34">
        <f t="shared" si="5"/>
        <v>-0.36666666666666664</v>
      </c>
      <c r="AK43" s="34">
        <f t="shared" si="5"/>
        <v>0.3333333333333333</v>
      </c>
      <c r="AL43" s="35">
        <f>+(AP21-U21)/U21</f>
        <v>0</v>
      </c>
      <c r="AM43" s="35">
        <f t="shared" si="7"/>
        <v>1.0434782608695652</v>
      </c>
      <c r="AN43" s="35">
        <f t="shared" si="7"/>
        <v>0.026595744680851064</v>
      </c>
      <c r="AO43" s="35">
        <f t="shared" si="8"/>
        <v>0.5647668393782384</v>
      </c>
      <c r="AP43" s="35">
        <f t="shared" si="9"/>
        <v>0.2947019867549669</v>
      </c>
      <c r="AQ43" s="35">
        <f t="shared" si="10"/>
        <v>-0.13554987212276215</v>
      </c>
      <c r="AR43" s="35">
        <f t="shared" si="11"/>
        <v>-0.27514792899408286</v>
      </c>
      <c r="AS43" s="35">
        <f t="shared" si="12"/>
        <v>-0.2612244897959184</v>
      </c>
    </row>
    <row r="44" spans="2:45" ht="15" thickBot="1">
      <c r="B44" s="47" t="s">
        <v>12</v>
      </c>
      <c r="C44" s="83">
        <f t="shared" si="19"/>
        <v>0</v>
      </c>
      <c r="D44" s="84">
        <f t="shared" si="18"/>
        <v>1</v>
      </c>
      <c r="E44" s="84">
        <f t="shared" si="18"/>
        <v>-1</v>
      </c>
      <c r="F44" s="85">
        <f t="shared" si="16"/>
        <v>-1</v>
      </c>
      <c r="G44" s="86">
        <f t="shared" si="15"/>
        <v>1</v>
      </c>
      <c r="H44" s="86">
        <f t="shared" si="17"/>
        <v>3.5</v>
      </c>
      <c r="I44" s="86"/>
      <c r="J44" s="86"/>
      <c r="K44" s="86">
        <f aca="true" t="shared" si="20" ref="I44:X45">+(O22-K22)/K22</f>
        <v>1</v>
      </c>
      <c r="L44" s="86">
        <f t="shared" si="20"/>
        <v>0.5555555555555556</v>
      </c>
      <c r="M44" s="86">
        <f t="shared" si="20"/>
        <v>0.16666666666666666</v>
      </c>
      <c r="N44" s="86">
        <f t="shared" si="20"/>
        <v>0.625</v>
      </c>
      <c r="O44" s="86">
        <f t="shared" si="20"/>
        <v>0.75</v>
      </c>
      <c r="P44" s="86">
        <f t="shared" si="20"/>
        <v>-0.5714285714285714</v>
      </c>
      <c r="Q44" s="86">
        <f t="shared" si="20"/>
        <v>-0.7142857142857143</v>
      </c>
      <c r="R44" s="37">
        <f t="shared" si="20"/>
        <v>-0.3076923076923077</v>
      </c>
      <c r="S44" s="34">
        <f t="shared" si="20"/>
        <v>0</v>
      </c>
      <c r="T44" s="34">
        <f t="shared" si="20"/>
        <v>0.16666666666666666</v>
      </c>
      <c r="U44" s="34">
        <f t="shared" si="20"/>
        <v>3.5</v>
      </c>
      <c r="V44" s="34">
        <f t="shared" si="20"/>
        <v>0.7777777777777778</v>
      </c>
      <c r="W44" s="34">
        <f t="shared" si="20"/>
        <v>0.8571428571428571</v>
      </c>
      <c r="X44" s="34">
        <f t="shared" si="20"/>
        <v>1.8571428571428572</v>
      </c>
      <c r="Y44" s="34">
        <f t="shared" si="13"/>
        <v>0.6666666666666666</v>
      </c>
      <c r="Z44" s="37">
        <f t="shared" si="5"/>
        <v>0.125</v>
      </c>
      <c r="AA44" s="37">
        <f t="shared" si="5"/>
        <v>1.0769230769230769</v>
      </c>
      <c r="AB44" s="37">
        <f t="shared" si="5"/>
        <v>-0.3</v>
      </c>
      <c r="AC44" s="37">
        <f t="shared" si="5"/>
        <v>-0.5333333333333333</v>
      </c>
      <c r="AD44" s="37">
        <f t="shared" si="5"/>
        <v>0</v>
      </c>
      <c r="AE44" s="37">
        <f t="shared" si="5"/>
        <v>-0.4444444444444444</v>
      </c>
      <c r="AF44" s="37">
        <f t="shared" si="5"/>
        <v>-0.21428571428571427</v>
      </c>
      <c r="AG44" s="37">
        <f t="shared" si="5"/>
        <v>-0.5714285714285714</v>
      </c>
      <c r="AH44" s="37">
        <f t="shared" si="5"/>
        <v>-0.6666666666666666</v>
      </c>
      <c r="AI44" s="37">
        <f t="shared" si="5"/>
        <v>-0.6666666666666666</v>
      </c>
      <c r="AJ44" s="37">
        <f t="shared" si="5"/>
        <v>-0.8181818181818182</v>
      </c>
      <c r="AK44" s="37">
        <f t="shared" si="5"/>
        <v>0</v>
      </c>
      <c r="AL44" s="38">
        <f>+(AP22-U22)/U22</f>
        <v>2.5</v>
      </c>
      <c r="AM44" s="38">
        <f t="shared" si="7"/>
        <v>7.333333333333333</v>
      </c>
      <c r="AN44" s="38">
        <f t="shared" si="7"/>
        <v>0.52</v>
      </c>
      <c r="AO44" s="38">
        <f t="shared" si="8"/>
        <v>-0.3684210526315789</v>
      </c>
      <c r="AP44" s="38">
        <f t="shared" si="9"/>
        <v>0.625</v>
      </c>
      <c r="AQ44" s="38">
        <f t="shared" si="10"/>
        <v>0.6923076923076923</v>
      </c>
      <c r="AR44" s="38">
        <f t="shared" si="11"/>
        <v>0</v>
      </c>
      <c r="AS44" s="38">
        <f t="shared" si="11"/>
        <v>-0.4696969696969697</v>
      </c>
    </row>
    <row r="45" spans="2:45" ht="15" thickBot="1">
      <c r="B45" s="48" t="s">
        <v>65</v>
      </c>
      <c r="C45" s="87">
        <f t="shared" si="19"/>
        <v>1.4615384615384615</v>
      </c>
      <c r="D45" s="88">
        <f t="shared" si="18"/>
        <v>0.8415841584158416</v>
      </c>
      <c r="E45" s="88">
        <f t="shared" si="18"/>
        <v>-0.087248322147651</v>
      </c>
      <c r="F45" s="88">
        <f t="shared" si="16"/>
        <v>0.20134228187919462</v>
      </c>
      <c r="G45" s="89">
        <f t="shared" si="15"/>
        <v>0.5885416666666666</v>
      </c>
      <c r="H45" s="89">
        <f t="shared" si="17"/>
        <v>1.064516129032258</v>
      </c>
      <c r="I45" s="89">
        <f t="shared" si="20"/>
        <v>1.786764705882353</v>
      </c>
      <c r="J45" s="89">
        <f t="shared" si="20"/>
        <v>2.3798882681564244</v>
      </c>
      <c r="K45" s="89">
        <f t="shared" si="20"/>
        <v>0.9540983606557377</v>
      </c>
      <c r="L45" s="89">
        <f t="shared" si="20"/>
        <v>0.90625</v>
      </c>
      <c r="M45" s="89">
        <f t="shared" si="20"/>
        <v>0.30606860158311344</v>
      </c>
      <c r="N45" s="89">
        <f t="shared" si="20"/>
        <v>0.1024793388429752</v>
      </c>
      <c r="O45" s="89">
        <f t="shared" si="20"/>
        <v>0.3724832214765101</v>
      </c>
      <c r="P45" s="89">
        <f t="shared" si="20"/>
        <v>0.21174863387978143</v>
      </c>
      <c r="Q45" s="89">
        <f t="shared" si="20"/>
        <v>0.4404040404040404</v>
      </c>
      <c r="R45" s="90">
        <f t="shared" si="20"/>
        <v>0.3343328335832084</v>
      </c>
      <c r="S45" s="90">
        <f t="shared" si="20"/>
        <v>0.676039119804401</v>
      </c>
      <c r="T45" s="90">
        <f t="shared" si="20"/>
        <v>0.8105975197294251</v>
      </c>
      <c r="U45" s="90">
        <f t="shared" si="20"/>
        <v>0.4894810659186536</v>
      </c>
      <c r="V45" s="90">
        <f t="shared" si="20"/>
        <v>0.6752808988764045</v>
      </c>
      <c r="W45" s="90">
        <f t="shared" si="20"/>
        <v>0.11889132020423049</v>
      </c>
      <c r="X45" s="90">
        <f t="shared" si="4"/>
        <v>0.09838107098381071</v>
      </c>
      <c r="Y45" s="90">
        <f t="shared" si="13"/>
        <v>0.21657250470809794</v>
      </c>
      <c r="Z45" s="90">
        <f t="shared" si="5"/>
        <v>0.02079141515761234</v>
      </c>
      <c r="AA45" s="90">
        <f t="shared" si="5"/>
        <v>-0.01955671447196871</v>
      </c>
      <c r="AB45" s="90">
        <f t="shared" si="5"/>
        <v>-0.1921768707482993</v>
      </c>
      <c r="AC45" s="90">
        <f t="shared" si="5"/>
        <v>-0.25541795665634676</v>
      </c>
      <c r="AD45" s="90">
        <f t="shared" si="5"/>
        <v>-0.27726675427069647</v>
      </c>
      <c r="AE45" s="90">
        <f t="shared" si="5"/>
        <v>-0.21409574468085107</v>
      </c>
      <c r="AF45" s="90">
        <f t="shared" si="5"/>
        <v>-0.19649122807017544</v>
      </c>
      <c r="AG45" s="90">
        <f t="shared" si="5"/>
        <v>-0.2442827442827443</v>
      </c>
      <c r="AH45" s="90">
        <f t="shared" si="5"/>
        <v>-0.056363636363636366</v>
      </c>
      <c r="AI45" s="90">
        <f t="shared" si="5"/>
        <v>-0.11590524534686972</v>
      </c>
      <c r="AJ45" s="90">
        <f t="shared" si="5"/>
        <v>-0.12663755458515283</v>
      </c>
      <c r="AK45" s="90">
        <f t="shared" si="5"/>
        <v>-0.027510316368638238</v>
      </c>
      <c r="AL45" s="127">
        <f>+(AP23-U23)/U23</f>
        <v>-0.33099579242636745</v>
      </c>
      <c r="AM45" s="91">
        <f>+(AR23-AQ23)/AQ23</f>
        <v>1.4141414141414141</v>
      </c>
      <c r="AN45" s="91">
        <f>+(AS23-AR23)/AR23</f>
        <v>0.488344291691572</v>
      </c>
      <c r="AO45" s="91">
        <f t="shared" si="8"/>
        <v>0.3285140562248996</v>
      </c>
      <c r="AP45" s="91">
        <f t="shared" si="9"/>
        <v>0.6717049576783555</v>
      </c>
      <c r="AQ45" s="91">
        <f t="shared" si="10"/>
        <v>0.10524412296564195</v>
      </c>
      <c r="AR45" s="91">
        <f t="shared" si="11"/>
        <v>-0.18340968586387435</v>
      </c>
      <c r="AS45" s="91">
        <f t="shared" si="11"/>
        <v>-0.18012422360248448</v>
      </c>
    </row>
  </sheetData>
  <sheetProtection/>
  <mergeCells count="1">
    <mergeCell ref="B25:E25"/>
  </mergeCell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5"/>
  <dimension ref="B2:Y45"/>
  <sheetViews>
    <sheetView zoomScalePageLayoutView="0" workbookViewId="0" topLeftCell="P16">
      <selection activeCell="V42" sqref="V42"/>
    </sheetView>
  </sheetViews>
  <sheetFormatPr defaultColWidth="11.421875" defaultRowHeight="12.75"/>
  <cols>
    <col min="1" max="1" width="11.421875" style="4" customWidth="1"/>
    <col min="2" max="2" width="30.7109375" style="4" customWidth="1"/>
    <col min="3" max="35" width="12.28125" style="4" customWidth="1"/>
    <col min="36" max="16384" width="11.421875" style="4" customWidth="1"/>
  </cols>
  <sheetData>
    <row r="1" ht="12.75"/>
    <row r="2" ht="15">
      <c r="B2" s="2" t="s">
        <v>58</v>
      </c>
    </row>
    <row r="3" ht="15">
      <c r="B3" s="2" t="s">
        <v>154</v>
      </c>
    </row>
    <row r="4" ht="13.5" thickBot="1"/>
    <row r="5" spans="3:25" ht="39" customHeight="1" thickBot="1">
      <c r="C5" s="40" t="s">
        <v>114</v>
      </c>
      <c r="D5" s="40" t="s">
        <v>144</v>
      </c>
      <c r="E5" s="41" t="s">
        <v>148</v>
      </c>
      <c r="F5" s="41" t="s">
        <v>157</v>
      </c>
      <c r="G5" s="41" t="s">
        <v>160</v>
      </c>
      <c r="H5" s="41" t="s">
        <v>166</v>
      </c>
      <c r="I5" s="41" t="s">
        <v>168</v>
      </c>
      <c r="J5" s="41" t="s">
        <v>170</v>
      </c>
      <c r="K5" s="41" t="s">
        <v>175</v>
      </c>
      <c r="L5" s="41" t="s">
        <v>177</v>
      </c>
      <c r="M5" s="41" t="s">
        <v>192</v>
      </c>
      <c r="N5" s="41" t="s">
        <v>195</v>
      </c>
      <c r="O5" s="41" t="s">
        <v>200</v>
      </c>
      <c r="P5" s="41" t="s">
        <v>203</v>
      </c>
      <c r="Q5" s="41" t="s">
        <v>206</v>
      </c>
      <c r="R5" s="41" t="s">
        <v>209</v>
      </c>
      <c r="S5" s="41" t="s">
        <v>214</v>
      </c>
      <c r="T5" s="41" t="s">
        <v>217</v>
      </c>
      <c r="U5" s="41" t="s">
        <v>223</v>
      </c>
      <c r="V5" s="41" t="s">
        <v>158</v>
      </c>
      <c r="W5" s="41" t="s">
        <v>171</v>
      </c>
      <c r="X5" s="41" t="s">
        <v>196</v>
      </c>
      <c r="Y5" s="41" t="s">
        <v>210</v>
      </c>
    </row>
    <row r="6" spans="2:25" s="128" customFormat="1" ht="14.25">
      <c r="B6" s="42" t="s">
        <v>91</v>
      </c>
      <c r="C6" s="8">
        <v>43</v>
      </c>
      <c r="D6" s="9">
        <v>38</v>
      </c>
      <c r="E6" s="9">
        <v>30</v>
      </c>
      <c r="F6" s="129">
        <v>38</v>
      </c>
      <c r="G6" s="9">
        <v>36</v>
      </c>
      <c r="H6" s="9">
        <v>31</v>
      </c>
      <c r="I6" s="9">
        <v>28</v>
      </c>
      <c r="J6" s="9">
        <v>42</v>
      </c>
      <c r="K6" s="9">
        <v>38</v>
      </c>
      <c r="L6" s="9">
        <v>19</v>
      </c>
      <c r="M6" s="9">
        <v>24</v>
      </c>
      <c r="N6" s="9">
        <v>26</v>
      </c>
      <c r="O6" s="9">
        <v>30</v>
      </c>
      <c r="P6" s="9">
        <v>21</v>
      </c>
      <c r="Q6" s="9">
        <v>8</v>
      </c>
      <c r="R6" s="9">
        <v>18</v>
      </c>
      <c r="S6" s="9">
        <v>19</v>
      </c>
      <c r="T6" s="9">
        <v>16</v>
      </c>
      <c r="U6" s="11">
        <v>11</v>
      </c>
      <c r="V6" s="11">
        <f>+C6+D6+E6+F6</f>
        <v>149</v>
      </c>
      <c r="W6" s="130">
        <f>+G6+H6+I6+J6</f>
        <v>137</v>
      </c>
      <c r="X6" s="130">
        <f>+K6+L6+M6+N6</f>
        <v>107</v>
      </c>
      <c r="Y6" s="130">
        <f>+O6+P6+Q6+R6</f>
        <v>77</v>
      </c>
    </row>
    <row r="7" spans="2:25" s="128" customFormat="1" ht="14.25">
      <c r="B7" s="43" t="s">
        <v>92</v>
      </c>
      <c r="C7" s="17">
        <v>15</v>
      </c>
      <c r="D7" s="18">
        <v>16</v>
      </c>
      <c r="E7" s="18">
        <v>14</v>
      </c>
      <c r="F7" s="65">
        <v>13</v>
      </c>
      <c r="G7" s="18">
        <v>15</v>
      </c>
      <c r="H7" s="18">
        <v>19</v>
      </c>
      <c r="I7" s="18">
        <v>8</v>
      </c>
      <c r="J7" s="18">
        <v>14</v>
      </c>
      <c r="K7" s="18">
        <v>20</v>
      </c>
      <c r="L7" s="18">
        <v>15</v>
      </c>
      <c r="M7" s="18">
        <v>7</v>
      </c>
      <c r="N7" s="18">
        <v>4</v>
      </c>
      <c r="O7" s="18">
        <v>8</v>
      </c>
      <c r="P7" s="18">
        <v>9</v>
      </c>
      <c r="Q7" s="18">
        <v>4</v>
      </c>
      <c r="R7" s="18">
        <v>4</v>
      </c>
      <c r="S7" s="18">
        <v>2</v>
      </c>
      <c r="T7" s="18">
        <v>4</v>
      </c>
      <c r="U7" s="50">
        <v>0</v>
      </c>
      <c r="V7" s="50">
        <f>+C7+D7+E7+F7</f>
        <v>58</v>
      </c>
      <c r="W7" s="131">
        <f>+G7+H7+I7+J7</f>
        <v>56</v>
      </c>
      <c r="X7" s="131">
        <f>+K7+L7+M7+N7</f>
        <v>46</v>
      </c>
      <c r="Y7" s="131">
        <f>+O7+P7+Q7+R7</f>
        <v>25</v>
      </c>
    </row>
    <row r="8" spans="2:25" s="128" customFormat="1" ht="14.25">
      <c r="B8" s="43" t="s">
        <v>8</v>
      </c>
      <c r="C8" s="17">
        <v>9</v>
      </c>
      <c r="D8" s="18">
        <v>21</v>
      </c>
      <c r="E8" s="18">
        <v>6</v>
      </c>
      <c r="F8" s="65">
        <v>12</v>
      </c>
      <c r="G8" s="18">
        <v>17</v>
      </c>
      <c r="H8" s="18">
        <v>22</v>
      </c>
      <c r="I8" s="18">
        <v>11</v>
      </c>
      <c r="J8" s="18">
        <v>23</v>
      </c>
      <c r="K8" s="18">
        <v>5</v>
      </c>
      <c r="L8" s="18">
        <v>2</v>
      </c>
      <c r="M8" s="18">
        <v>7</v>
      </c>
      <c r="N8" s="18">
        <v>7</v>
      </c>
      <c r="O8" s="18">
        <v>6</v>
      </c>
      <c r="P8" s="18">
        <v>9</v>
      </c>
      <c r="Q8" s="18">
        <v>7</v>
      </c>
      <c r="R8" s="18">
        <v>9</v>
      </c>
      <c r="S8" s="18">
        <v>8</v>
      </c>
      <c r="T8" s="18">
        <v>5</v>
      </c>
      <c r="U8" s="50">
        <v>3</v>
      </c>
      <c r="V8" s="50">
        <f>+C8+D8+E8+F8</f>
        <v>48</v>
      </c>
      <c r="W8" s="131">
        <f>+G8+H8+I8+J8</f>
        <v>73</v>
      </c>
      <c r="X8" s="131">
        <f>+K8+L8+M8+N8</f>
        <v>21</v>
      </c>
      <c r="Y8" s="131">
        <f>+O8+P8+Q8+R8</f>
        <v>31</v>
      </c>
    </row>
    <row r="9" spans="2:25" s="128" customFormat="1" ht="14.25">
      <c r="B9" s="43" t="s">
        <v>87</v>
      </c>
      <c r="C9" s="17">
        <v>5</v>
      </c>
      <c r="D9" s="18">
        <v>5</v>
      </c>
      <c r="E9" s="18">
        <v>3</v>
      </c>
      <c r="F9" s="65">
        <v>5</v>
      </c>
      <c r="G9" s="18">
        <v>9</v>
      </c>
      <c r="H9" s="18">
        <v>7</v>
      </c>
      <c r="I9" s="18">
        <v>1</v>
      </c>
      <c r="J9" s="18">
        <v>2</v>
      </c>
      <c r="K9" s="18">
        <v>3</v>
      </c>
      <c r="L9" s="18">
        <v>0</v>
      </c>
      <c r="M9" s="18">
        <v>3</v>
      </c>
      <c r="N9" s="18">
        <v>2</v>
      </c>
      <c r="O9" s="18">
        <v>3</v>
      </c>
      <c r="P9" s="18">
        <v>2</v>
      </c>
      <c r="Q9" s="18">
        <v>3</v>
      </c>
      <c r="R9" s="18">
        <v>3</v>
      </c>
      <c r="S9" s="18">
        <v>1</v>
      </c>
      <c r="T9" s="18">
        <v>0</v>
      </c>
      <c r="U9" s="50">
        <v>1</v>
      </c>
      <c r="V9" s="50">
        <f>+C9+D9+E9+F9</f>
        <v>18</v>
      </c>
      <c r="W9" s="131">
        <f>+G9+H9+I9+J9</f>
        <v>19</v>
      </c>
      <c r="X9" s="131">
        <f>+K9+L9+M9+N9</f>
        <v>8</v>
      </c>
      <c r="Y9" s="131">
        <f>+O9+P9+Q9+R9</f>
        <v>11</v>
      </c>
    </row>
    <row r="10" spans="2:25" s="128" customFormat="1" ht="14.25">
      <c r="B10" s="43" t="s">
        <v>9</v>
      </c>
      <c r="C10" s="17">
        <v>9</v>
      </c>
      <c r="D10" s="18">
        <v>2</v>
      </c>
      <c r="E10" s="18">
        <v>8</v>
      </c>
      <c r="F10" s="65">
        <v>7</v>
      </c>
      <c r="G10" s="18">
        <v>11</v>
      </c>
      <c r="H10" s="18">
        <v>6</v>
      </c>
      <c r="I10" s="18">
        <v>8</v>
      </c>
      <c r="J10" s="18">
        <v>5</v>
      </c>
      <c r="K10" s="18">
        <v>8</v>
      </c>
      <c r="L10" s="18">
        <v>15</v>
      </c>
      <c r="M10" s="18">
        <v>6</v>
      </c>
      <c r="N10" s="18">
        <v>7</v>
      </c>
      <c r="O10" s="18">
        <v>7</v>
      </c>
      <c r="P10" s="18">
        <v>4</v>
      </c>
      <c r="Q10" s="18">
        <v>5</v>
      </c>
      <c r="R10" s="18">
        <v>4</v>
      </c>
      <c r="S10" s="18">
        <v>1</v>
      </c>
      <c r="T10" s="18">
        <v>4</v>
      </c>
      <c r="U10" s="50">
        <v>5</v>
      </c>
      <c r="V10" s="50">
        <f>+C10+D10+E10+F10</f>
        <v>26</v>
      </c>
      <c r="W10" s="131">
        <f>+G10+H10+I10+J10</f>
        <v>30</v>
      </c>
      <c r="X10" s="131">
        <f>+K10+L10+M10+N10</f>
        <v>36</v>
      </c>
      <c r="Y10" s="131">
        <f>+O10+P10+Q10+R10</f>
        <v>20</v>
      </c>
    </row>
    <row r="11" spans="2:25" s="128" customFormat="1" ht="14.25">
      <c r="B11" s="43" t="s">
        <v>10</v>
      </c>
      <c r="C11" s="17">
        <v>4</v>
      </c>
      <c r="D11" s="18">
        <v>7</v>
      </c>
      <c r="E11" s="18">
        <v>5</v>
      </c>
      <c r="F11" s="65">
        <v>8</v>
      </c>
      <c r="G11" s="18">
        <v>17</v>
      </c>
      <c r="H11" s="18">
        <v>13</v>
      </c>
      <c r="I11" s="18">
        <v>6</v>
      </c>
      <c r="J11" s="18">
        <v>5</v>
      </c>
      <c r="K11" s="18">
        <v>11</v>
      </c>
      <c r="L11" s="18">
        <v>16</v>
      </c>
      <c r="M11" s="18">
        <v>4</v>
      </c>
      <c r="N11" s="18">
        <v>7</v>
      </c>
      <c r="O11" s="18">
        <v>1</v>
      </c>
      <c r="P11" s="18">
        <v>5</v>
      </c>
      <c r="Q11" s="18">
        <v>5</v>
      </c>
      <c r="R11" s="18">
        <v>6</v>
      </c>
      <c r="S11" s="18">
        <v>1</v>
      </c>
      <c r="T11" s="18">
        <v>3</v>
      </c>
      <c r="U11" s="50">
        <v>3</v>
      </c>
      <c r="V11" s="50">
        <f>+C11+D11+E11+F11</f>
        <v>24</v>
      </c>
      <c r="W11" s="131">
        <f>+G11+H11+I11+J11</f>
        <v>41</v>
      </c>
      <c r="X11" s="131">
        <f>+K11+L11+M11+N11</f>
        <v>38</v>
      </c>
      <c r="Y11" s="131">
        <f>+O11+P11+Q11+R11</f>
        <v>17</v>
      </c>
    </row>
    <row r="12" spans="2:25" s="128" customFormat="1" ht="14.25">
      <c r="B12" s="43" t="s">
        <v>93</v>
      </c>
      <c r="C12" s="17">
        <v>13</v>
      </c>
      <c r="D12" s="18">
        <v>33</v>
      </c>
      <c r="E12" s="18">
        <v>20</v>
      </c>
      <c r="F12" s="65">
        <v>22</v>
      </c>
      <c r="G12" s="18">
        <v>25</v>
      </c>
      <c r="H12" s="18">
        <v>18</v>
      </c>
      <c r="I12" s="18">
        <v>32</v>
      </c>
      <c r="J12" s="18">
        <v>22</v>
      </c>
      <c r="K12" s="18">
        <v>15</v>
      </c>
      <c r="L12" s="18">
        <v>10</v>
      </c>
      <c r="M12" s="18">
        <v>10</v>
      </c>
      <c r="N12" s="18">
        <v>11</v>
      </c>
      <c r="O12" s="18">
        <v>12</v>
      </c>
      <c r="P12" s="18">
        <v>14</v>
      </c>
      <c r="Q12" s="18">
        <v>9</v>
      </c>
      <c r="R12" s="18">
        <v>12</v>
      </c>
      <c r="S12" s="18">
        <v>7</v>
      </c>
      <c r="T12" s="18">
        <v>10</v>
      </c>
      <c r="U12" s="50">
        <v>6</v>
      </c>
      <c r="V12" s="50">
        <f>+C12+D12+E12+F12</f>
        <v>88</v>
      </c>
      <c r="W12" s="131">
        <f>+G12+H12+I12+J12</f>
        <v>97</v>
      </c>
      <c r="X12" s="131">
        <f>+K12+L12+M12+N12</f>
        <v>46</v>
      </c>
      <c r="Y12" s="131">
        <f>+O12+P12+Q12+R12</f>
        <v>47</v>
      </c>
    </row>
    <row r="13" spans="2:25" s="128" customFormat="1" ht="14.25">
      <c r="B13" s="43" t="s">
        <v>89</v>
      </c>
      <c r="C13" s="17">
        <v>12</v>
      </c>
      <c r="D13" s="18">
        <v>27</v>
      </c>
      <c r="E13" s="18">
        <v>5</v>
      </c>
      <c r="F13" s="65">
        <v>23</v>
      </c>
      <c r="G13" s="18">
        <v>17</v>
      </c>
      <c r="H13" s="18">
        <v>20</v>
      </c>
      <c r="I13" s="18">
        <v>10</v>
      </c>
      <c r="J13" s="18">
        <v>24</v>
      </c>
      <c r="K13" s="18">
        <v>14</v>
      </c>
      <c r="L13" s="18">
        <v>10</v>
      </c>
      <c r="M13" s="18">
        <v>13</v>
      </c>
      <c r="N13" s="18">
        <v>8</v>
      </c>
      <c r="O13" s="18">
        <v>9</v>
      </c>
      <c r="P13" s="18">
        <v>6</v>
      </c>
      <c r="Q13" s="18">
        <v>1</v>
      </c>
      <c r="R13" s="18">
        <v>6</v>
      </c>
      <c r="S13" s="18">
        <v>5</v>
      </c>
      <c r="T13" s="18">
        <v>4</v>
      </c>
      <c r="U13" s="50">
        <v>4</v>
      </c>
      <c r="V13" s="50">
        <f>+C13+D13+E13+F13</f>
        <v>67</v>
      </c>
      <c r="W13" s="131">
        <f>+G13+H13+I13+J13</f>
        <v>71</v>
      </c>
      <c r="X13" s="131">
        <f>+K13+L13+M13+N13</f>
        <v>45</v>
      </c>
      <c r="Y13" s="131">
        <f>+O13+P13+Q13+R13</f>
        <v>22</v>
      </c>
    </row>
    <row r="14" spans="2:25" s="128" customFormat="1" ht="14.25">
      <c r="B14" s="43" t="s">
        <v>67</v>
      </c>
      <c r="C14" s="17">
        <v>121</v>
      </c>
      <c r="D14" s="18">
        <v>101</v>
      </c>
      <c r="E14" s="18">
        <v>93</v>
      </c>
      <c r="F14" s="65">
        <v>118</v>
      </c>
      <c r="G14" s="18">
        <v>104</v>
      </c>
      <c r="H14" s="18">
        <v>87</v>
      </c>
      <c r="I14" s="18">
        <v>81</v>
      </c>
      <c r="J14" s="18">
        <v>82</v>
      </c>
      <c r="K14" s="18">
        <v>68</v>
      </c>
      <c r="L14" s="18">
        <v>75</v>
      </c>
      <c r="M14" s="18">
        <v>64</v>
      </c>
      <c r="N14" s="18">
        <v>68</v>
      </c>
      <c r="O14" s="18">
        <v>52</v>
      </c>
      <c r="P14" s="18">
        <v>48</v>
      </c>
      <c r="Q14" s="18">
        <v>34</v>
      </c>
      <c r="R14" s="18">
        <v>40</v>
      </c>
      <c r="S14" s="18">
        <v>35</v>
      </c>
      <c r="T14" s="18">
        <v>35</v>
      </c>
      <c r="U14" s="50">
        <v>24</v>
      </c>
      <c r="V14" s="50">
        <f>+C14+D14+E14+F14</f>
        <v>433</v>
      </c>
      <c r="W14" s="131">
        <f>+G14+H14+I14+J14</f>
        <v>354</v>
      </c>
      <c r="X14" s="131">
        <f>+K14+L14+M14+N14</f>
        <v>275</v>
      </c>
      <c r="Y14" s="131">
        <f>+O14+P14+Q14+R14</f>
        <v>174</v>
      </c>
    </row>
    <row r="15" spans="2:25" s="128" customFormat="1" ht="14.25">
      <c r="B15" s="43" t="s">
        <v>88</v>
      </c>
      <c r="C15" s="17">
        <v>44</v>
      </c>
      <c r="D15" s="18">
        <v>59</v>
      </c>
      <c r="E15" s="18">
        <v>48</v>
      </c>
      <c r="F15" s="65">
        <v>63</v>
      </c>
      <c r="G15" s="18">
        <v>52</v>
      </c>
      <c r="H15" s="18">
        <v>67</v>
      </c>
      <c r="I15" s="18">
        <v>39</v>
      </c>
      <c r="J15" s="18">
        <v>35</v>
      </c>
      <c r="K15" s="18">
        <v>27</v>
      </c>
      <c r="L15" s="18">
        <v>36</v>
      </c>
      <c r="M15" s="18">
        <v>29</v>
      </c>
      <c r="N15" s="18">
        <v>30</v>
      </c>
      <c r="O15" s="18">
        <v>25</v>
      </c>
      <c r="P15" s="18">
        <v>27</v>
      </c>
      <c r="Q15" s="18">
        <v>20</v>
      </c>
      <c r="R15" s="18">
        <v>18</v>
      </c>
      <c r="S15" s="18">
        <v>19</v>
      </c>
      <c r="T15" s="18">
        <v>21</v>
      </c>
      <c r="U15" s="50">
        <v>12</v>
      </c>
      <c r="V15" s="50">
        <f>+C15+D15+E15+F15</f>
        <v>214</v>
      </c>
      <c r="W15" s="131">
        <f>+G15+H15+I15+J15</f>
        <v>193</v>
      </c>
      <c r="X15" s="131">
        <f>+K15+L15+M15+N15</f>
        <v>122</v>
      </c>
      <c r="Y15" s="131">
        <f>+O15+P15+Q15+R15</f>
        <v>90</v>
      </c>
    </row>
    <row r="16" spans="2:25" s="128" customFormat="1" ht="14.25">
      <c r="B16" s="43" t="s">
        <v>63</v>
      </c>
      <c r="C16" s="17">
        <v>6</v>
      </c>
      <c r="D16" s="18">
        <v>11</v>
      </c>
      <c r="E16" s="18">
        <v>7</v>
      </c>
      <c r="F16" s="65">
        <v>2</v>
      </c>
      <c r="G16" s="18">
        <v>5</v>
      </c>
      <c r="H16" s="18">
        <v>6</v>
      </c>
      <c r="I16" s="18">
        <v>5</v>
      </c>
      <c r="J16" s="18">
        <v>6</v>
      </c>
      <c r="K16" s="18">
        <v>4</v>
      </c>
      <c r="L16" s="18">
        <v>5</v>
      </c>
      <c r="M16" s="18">
        <v>4</v>
      </c>
      <c r="N16" s="18">
        <v>5</v>
      </c>
      <c r="O16" s="18">
        <v>1</v>
      </c>
      <c r="P16" s="18">
        <v>0</v>
      </c>
      <c r="Q16" s="18">
        <v>1</v>
      </c>
      <c r="R16" s="18">
        <v>2</v>
      </c>
      <c r="S16" s="18">
        <v>2</v>
      </c>
      <c r="T16" s="18">
        <v>0</v>
      </c>
      <c r="U16" s="50">
        <v>1</v>
      </c>
      <c r="V16" s="50">
        <f>+C16+D16+E16+F16</f>
        <v>26</v>
      </c>
      <c r="W16" s="131">
        <f>+G16+H16+I16+J16</f>
        <v>22</v>
      </c>
      <c r="X16" s="131">
        <f>+K16+L16+M16+N16</f>
        <v>18</v>
      </c>
      <c r="Y16" s="131">
        <f>+O16+P16+Q16+R16</f>
        <v>4</v>
      </c>
    </row>
    <row r="17" spans="2:25" s="128" customFormat="1" ht="14.25">
      <c r="B17" s="43" t="s">
        <v>11</v>
      </c>
      <c r="C17" s="17">
        <v>47</v>
      </c>
      <c r="D17" s="18">
        <v>59</v>
      </c>
      <c r="E17" s="18">
        <v>34</v>
      </c>
      <c r="F17" s="65">
        <v>51</v>
      </c>
      <c r="G17" s="18">
        <v>43</v>
      </c>
      <c r="H17" s="18">
        <v>41</v>
      </c>
      <c r="I17" s="18">
        <v>39</v>
      </c>
      <c r="J17" s="18">
        <v>32</v>
      </c>
      <c r="K17" s="18">
        <v>27</v>
      </c>
      <c r="L17" s="18">
        <v>28</v>
      </c>
      <c r="M17" s="18">
        <v>20</v>
      </c>
      <c r="N17" s="18">
        <v>21</v>
      </c>
      <c r="O17" s="18">
        <v>24</v>
      </c>
      <c r="P17" s="18">
        <v>17</v>
      </c>
      <c r="Q17" s="18">
        <v>12</v>
      </c>
      <c r="R17" s="18">
        <v>4</v>
      </c>
      <c r="S17" s="18">
        <v>12</v>
      </c>
      <c r="T17" s="18">
        <v>9</v>
      </c>
      <c r="U17" s="50">
        <v>4</v>
      </c>
      <c r="V17" s="50">
        <f>+C17+D17+E17+F17</f>
        <v>191</v>
      </c>
      <c r="W17" s="131">
        <f>+G17+H17+I17+J17</f>
        <v>155</v>
      </c>
      <c r="X17" s="131">
        <f>+K17+L17+M17+N17</f>
        <v>96</v>
      </c>
      <c r="Y17" s="131">
        <f>+O17+P17+Q17+R17</f>
        <v>57</v>
      </c>
    </row>
    <row r="18" spans="2:25" s="128" customFormat="1" ht="14.25">
      <c r="B18" s="43" t="s">
        <v>13</v>
      </c>
      <c r="C18" s="17">
        <v>35</v>
      </c>
      <c r="D18" s="18">
        <v>35</v>
      </c>
      <c r="E18" s="18">
        <v>34</v>
      </c>
      <c r="F18" s="65">
        <v>34</v>
      </c>
      <c r="G18" s="18">
        <v>48</v>
      </c>
      <c r="H18" s="18">
        <v>56</v>
      </c>
      <c r="I18" s="18">
        <v>37</v>
      </c>
      <c r="J18" s="18">
        <v>40</v>
      </c>
      <c r="K18" s="18">
        <v>48</v>
      </c>
      <c r="L18" s="18">
        <v>39</v>
      </c>
      <c r="M18" s="18">
        <v>35</v>
      </c>
      <c r="N18" s="18">
        <v>29</v>
      </c>
      <c r="O18" s="18">
        <v>23</v>
      </c>
      <c r="P18" s="18">
        <v>23</v>
      </c>
      <c r="Q18" s="18">
        <v>19</v>
      </c>
      <c r="R18" s="18">
        <v>25</v>
      </c>
      <c r="S18" s="18">
        <v>17</v>
      </c>
      <c r="T18" s="18">
        <v>12</v>
      </c>
      <c r="U18" s="50">
        <v>12</v>
      </c>
      <c r="V18" s="50">
        <f>+C18+D18+E18+F18</f>
        <v>138</v>
      </c>
      <c r="W18" s="131">
        <f>+G18+H18+I18+J18</f>
        <v>181</v>
      </c>
      <c r="X18" s="131">
        <f>+K18+L18+M18+N18</f>
        <v>151</v>
      </c>
      <c r="Y18" s="131">
        <f>+O18+P18+Q18+R18</f>
        <v>90</v>
      </c>
    </row>
    <row r="19" spans="2:25" s="128" customFormat="1" ht="14.25">
      <c r="B19" s="43" t="s">
        <v>14</v>
      </c>
      <c r="C19" s="17">
        <v>15</v>
      </c>
      <c r="D19" s="18">
        <v>9</v>
      </c>
      <c r="E19" s="18">
        <v>11</v>
      </c>
      <c r="F19" s="65">
        <v>15</v>
      </c>
      <c r="G19" s="18">
        <v>11</v>
      </c>
      <c r="H19" s="18">
        <v>14</v>
      </c>
      <c r="I19" s="18">
        <v>5</v>
      </c>
      <c r="J19" s="18">
        <v>5</v>
      </c>
      <c r="K19" s="18">
        <v>8</v>
      </c>
      <c r="L19" s="18">
        <v>7</v>
      </c>
      <c r="M19" s="18">
        <v>4</v>
      </c>
      <c r="N19" s="18">
        <v>5</v>
      </c>
      <c r="O19" s="18">
        <v>8</v>
      </c>
      <c r="P19" s="18">
        <v>3</v>
      </c>
      <c r="Q19" s="18">
        <v>2</v>
      </c>
      <c r="R19" s="18">
        <v>3</v>
      </c>
      <c r="S19" s="18">
        <v>0</v>
      </c>
      <c r="T19" s="18">
        <v>6</v>
      </c>
      <c r="U19" s="50">
        <v>1</v>
      </c>
      <c r="V19" s="50">
        <f>+C19+D19+E19+F19</f>
        <v>50</v>
      </c>
      <c r="W19" s="131">
        <f>+G19+H19+I19+J19</f>
        <v>35</v>
      </c>
      <c r="X19" s="131">
        <f>+K19+L19+M19+N19</f>
        <v>24</v>
      </c>
      <c r="Y19" s="131">
        <f>+O19+P19+Q19+R19</f>
        <v>16</v>
      </c>
    </row>
    <row r="20" spans="2:25" s="128" customFormat="1" ht="14.25">
      <c r="B20" s="43" t="s">
        <v>15</v>
      </c>
      <c r="C20" s="17">
        <v>13</v>
      </c>
      <c r="D20" s="18">
        <v>7</v>
      </c>
      <c r="E20" s="18">
        <v>7</v>
      </c>
      <c r="F20" s="65">
        <v>12</v>
      </c>
      <c r="G20" s="18">
        <v>12</v>
      </c>
      <c r="H20" s="18">
        <v>14</v>
      </c>
      <c r="I20" s="18">
        <v>8</v>
      </c>
      <c r="J20" s="18">
        <v>24</v>
      </c>
      <c r="K20" s="18">
        <v>12</v>
      </c>
      <c r="L20" s="18">
        <v>9</v>
      </c>
      <c r="M20" s="18">
        <v>4</v>
      </c>
      <c r="N20" s="18">
        <v>7</v>
      </c>
      <c r="O20" s="18">
        <v>11</v>
      </c>
      <c r="P20" s="18">
        <v>8</v>
      </c>
      <c r="Q20" s="18">
        <v>4</v>
      </c>
      <c r="R20" s="18">
        <v>2</v>
      </c>
      <c r="S20" s="18">
        <v>3</v>
      </c>
      <c r="T20" s="18">
        <v>2</v>
      </c>
      <c r="U20" s="50">
        <v>3</v>
      </c>
      <c r="V20" s="50">
        <f>+C20+D20+E20+F20</f>
        <v>39</v>
      </c>
      <c r="W20" s="131">
        <f>+G20+H20+I20+J20</f>
        <v>58</v>
      </c>
      <c r="X20" s="131">
        <f>+K20+L20+M20+N20</f>
        <v>32</v>
      </c>
      <c r="Y20" s="131">
        <f>+O20+P20+Q20+R20</f>
        <v>25</v>
      </c>
    </row>
    <row r="21" spans="2:25" s="128" customFormat="1" ht="14.25">
      <c r="B21" s="43" t="s">
        <v>90</v>
      </c>
      <c r="C21" s="17">
        <v>57</v>
      </c>
      <c r="D21" s="18">
        <v>58</v>
      </c>
      <c r="E21" s="18">
        <v>47</v>
      </c>
      <c r="F21" s="65">
        <v>61</v>
      </c>
      <c r="G21" s="18">
        <v>65</v>
      </c>
      <c r="H21" s="18">
        <v>65</v>
      </c>
      <c r="I21" s="18">
        <v>50</v>
      </c>
      <c r="J21" s="18">
        <v>48</v>
      </c>
      <c r="K21" s="18">
        <v>50</v>
      </c>
      <c r="L21" s="18">
        <v>46</v>
      </c>
      <c r="M21" s="18">
        <v>16</v>
      </c>
      <c r="N21" s="18">
        <v>40</v>
      </c>
      <c r="O21" s="18">
        <v>33</v>
      </c>
      <c r="P21" s="18">
        <v>27</v>
      </c>
      <c r="Q21" s="18">
        <v>15</v>
      </c>
      <c r="R21" s="18">
        <v>18</v>
      </c>
      <c r="S21" s="18">
        <v>14</v>
      </c>
      <c r="T21" s="18">
        <v>10</v>
      </c>
      <c r="U21" s="50">
        <v>12</v>
      </c>
      <c r="V21" s="50">
        <f>+C21+D21+E21+F21</f>
        <v>223</v>
      </c>
      <c r="W21" s="131">
        <f>+G21+H21+I21+J21</f>
        <v>228</v>
      </c>
      <c r="X21" s="131">
        <f>+K21+L21+M21+N21</f>
        <v>152</v>
      </c>
      <c r="Y21" s="131">
        <f>+O21+P21+Q21+R21</f>
        <v>93</v>
      </c>
    </row>
    <row r="22" spans="2:25" s="128" customFormat="1" ht="15" thickBot="1">
      <c r="B22" s="47" t="s">
        <v>12</v>
      </c>
      <c r="C22" s="132">
        <v>5</v>
      </c>
      <c r="D22" s="133">
        <v>4</v>
      </c>
      <c r="E22" s="133">
        <v>4</v>
      </c>
      <c r="F22" s="134">
        <v>4</v>
      </c>
      <c r="G22" s="133">
        <v>11</v>
      </c>
      <c r="H22" s="133">
        <v>7</v>
      </c>
      <c r="I22" s="133">
        <v>3</v>
      </c>
      <c r="J22" s="133">
        <v>11</v>
      </c>
      <c r="K22" s="133">
        <v>5</v>
      </c>
      <c r="L22" s="133">
        <v>5</v>
      </c>
      <c r="M22" s="133">
        <v>2</v>
      </c>
      <c r="N22" s="133">
        <v>3</v>
      </c>
      <c r="O22" s="133">
        <v>4</v>
      </c>
      <c r="P22" s="133">
        <v>1</v>
      </c>
      <c r="Q22" s="133">
        <v>3</v>
      </c>
      <c r="R22" s="133">
        <v>2</v>
      </c>
      <c r="S22" s="133">
        <v>2</v>
      </c>
      <c r="T22" s="133">
        <v>2</v>
      </c>
      <c r="U22" s="135">
        <v>0</v>
      </c>
      <c r="V22" s="135">
        <f>+C22+D22+E22+F22</f>
        <v>17</v>
      </c>
      <c r="W22" s="136">
        <f>+G22+H22+I22+J22</f>
        <v>32</v>
      </c>
      <c r="X22" s="136">
        <f>+K22+L22+M22+N22</f>
        <v>15</v>
      </c>
      <c r="Y22" s="136">
        <f>+O22+P22+Q22+R22</f>
        <v>10</v>
      </c>
    </row>
    <row r="23" spans="2:25" s="128" customFormat="1" ht="15" thickBot="1">
      <c r="B23" s="48" t="s">
        <v>65</v>
      </c>
      <c r="C23" s="137">
        <f aca="true" t="shared" si="0" ref="C23:H23">SUM(C6:C22)</f>
        <v>453</v>
      </c>
      <c r="D23" s="137">
        <f t="shared" si="0"/>
        <v>492</v>
      </c>
      <c r="E23" s="137">
        <f t="shared" si="0"/>
        <v>376</v>
      </c>
      <c r="F23" s="137">
        <f t="shared" si="0"/>
        <v>488</v>
      </c>
      <c r="G23" s="137">
        <f t="shared" si="0"/>
        <v>498</v>
      </c>
      <c r="H23" s="137">
        <f t="shared" si="0"/>
        <v>493</v>
      </c>
      <c r="I23" s="137">
        <f aca="true" t="shared" si="1" ref="I23:N23">SUM(I6:I22)</f>
        <v>371</v>
      </c>
      <c r="J23" s="137">
        <f t="shared" si="1"/>
        <v>420</v>
      </c>
      <c r="K23" s="137">
        <f t="shared" si="1"/>
        <v>363</v>
      </c>
      <c r="L23" s="137">
        <f t="shared" si="1"/>
        <v>337</v>
      </c>
      <c r="M23" s="137">
        <f t="shared" si="1"/>
        <v>252</v>
      </c>
      <c r="N23" s="137">
        <f t="shared" si="1"/>
        <v>280</v>
      </c>
      <c r="O23" s="137">
        <f aca="true" t="shared" si="2" ref="O23:T23">SUM(O6:O22)</f>
        <v>257</v>
      </c>
      <c r="P23" s="137">
        <f t="shared" si="2"/>
        <v>224</v>
      </c>
      <c r="Q23" s="137">
        <f t="shared" si="2"/>
        <v>152</v>
      </c>
      <c r="R23" s="137">
        <f t="shared" si="2"/>
        <v>176</v>
      </c>
      <c r="S23" s="137">
        <f t="shared" si="2"/>
        <v>148</v>
      </c>
      <c r="T23" s="137">
        <f t="shared" si="2"/>
        <v>143</v>
      </c>
      <c r="U23" s="137">
        <f>SUM(U6:U22)</f>
        <v>102</v>
      </c>
      <c r="V23" s="137">
        <f>+C23+D23+E23+F23</f>
        <v>1809</v>
      </c>
      <c r="W23" s="137">
        <f>+G23+H23+I23+J23</f>
        <v>1782</v>
      </c>
      <c r="X23" s="137">
        <f>+K23+L23+M23+N23</f>
        <v>1232</v>
      </c>
      <c r="Y23" s="137">
        <f>+O23+P23+Q23+R23</f>
        <v>809</v>
      </c>
    </row>
    <row r="24" s="128" customFormat="1" ht="12.75"/>
    <row r="25" spans="2:5" s="128" customFormat="1" ht="30" customHeight="1">
      <c r="B25" s="254" t="s">
        <v>185</v>
      </c>
      <c r="C25" s="254"/>
      <c r="D25" s="254"/>
      <c r="E25" s="254"/>
    </row>
    <row r="26" s="128" customFormat="1" ht="13.5" thickBot="1"/>
    <row r="27" spans="2:20" s="128" customFormat="1" ht="39" customHeight="1" thickBot="1">
      <c r="B27" s="4"/>
      <c r="C27" s="46" t="s">
        <v>163</v>
      </c>
      <c r="D27" s="46" t="s">
        <v>167</v>
      </c>
      <c r="E27" s="46" t="s">
        <v>169</v>
      </c>
      <c r="F27" s="46" t="s">
        <v>172</v>
      </c>
      <c r="G27" s="46" t="s">
        <v>176</v>
      </c>
      <c r="H27" s="46" t="s">
        <v>178</v>
      </c>
      <c r="I27" s="46" t="s">
        <v>194</v>
      </c>
      <c r="J27" s="46" t="s">
        <v>199</v>
      </c>
      <c r="K27" s="46" t="s">
        <v>202</v>
      </c>
      <c r="L27" s="46" t="s">
        <v>205</v>
      </c>
      <c r="M27" s="46" t="s">
        <v>208</v>
      </c>
      <c r="N27" s="46" t="s">
        <v>213</v>
      </c>
      <c r="O27" s="46" t="s">
        <v>216</v>
      </c>
      <c r="P27" s="46" t="s">
        <v>219</v>
      </c>
      <c r="Q27" s="46" t="s">
        <v>225</v>
      </c>
      <c r="R27" s="46" t="s">
        <v>173</v>
      </c>
      <c r="S27" s="46" t="s">
        <v>198</v>
      </c>
      <c r="T27" s="46" t="s">
        <v>212</v>
      </c>
    </row>
    <row r="28" spans="2:20" s="128" customFormat="1" ht="14.25">
      <c r="B28" s="42" t="s">
        <v>91</v>
      </c>
      <c r="C28" s="30">
        <f aca="true" t="shared" si="3" ref="C28:K28">+(G6-C6)/C6</f>
        <v>-0.16279069767441862</v>
      </c>
      <c r="D28" s="31">
        <f t="shared" si="3"/>
        <v>-0.18421052631578946</v>
      </c>
      <c r="E28" s="31">
        <f t="shared" si="3"/>
        <v>-0.06666666666666667</v>
      </c>
      <c r="F28" s="31">
        <f t="shared" si="3"/>
        <v>0.10526315789473684</v>
      </c>
      <c r="G28" s="31">
        <f t="shared" si="3"/>
        <v>0.05555555555555555</v>
      </c>
      <c r="H28" s="31">
        <f t="shared" si="3"/>
        <v>-0.3870967741935484</v>
      </c>
      <c r="I28" s="31">
        <f t="shared" si="3"/>
        <v>-0.14285714285714285</v>
      </c>
      <c r="J28" s="31">
        <f t="shared" si="3"/>
        <v>-0.38095238095238093</v>
      </c>
      <c r="K28" s="31">
        <f t="shared" si="3"/>
        <v>-0.21052631578947367</v>
      </c>
      <c r="L28" s="31">
        <f>+(P6-L6)/L6</f>
        <v>0.10526315789473684</v>
      </c>
      <c r="M28" s="31">
        <f>+(Q6-M6)/M6</f>
        <v>-0.6666666666666666</v>
      </c>
      <c r="N28" s="31">
        <f>+(R6-N6)/N6</f>
        <v>-0.3076923076923077</v>
      </c>
      <c r="O28" s="31">
        <f>+(S6-O6)/O6</f>
        <v>-0.36666666666666664</v>
      </c>
      <c r="P28" s="31">
        <f>+(T6-P6)/P6</f>
        <v>-0.23809523809523808</v>
      </c>
      <c r="Q28" s="31">
        <f>+(U6-Q6)/Q6</f>
        <v>0.375</v>
      </c>
      <c r="R28" s="32">
        <f aca="true" t="shared" si="4" ref="R28:R45">+(W6-V6)/V6</f>
        <v>-0.08053691275167785</v>
      </c>
      <c r="S28" s="32">
        <f aca="true" t="shared" si="5" ref="S28:T45">+(X6-W6)/W6</f>
        <v>-0.21897810218978103</v>
      </c>
      <c r="T28" s="32">
        <f t="shared" si="5"/>
        <v>-0.2803738317757009</v>
      </c>
    </row>
    <row r="29" spans="2:20" s="128" customFormat="1" ht="14.25">
      <c r="B29" s="43" t="s">
        <v>92</v>
      </c>
      <c r="C29" s="33">
        <f aca="true" t="shared" si="6" ref="C29:C45">+(G7-C7)/C7</f>
        <v>0</v>
      </c>
      <c r="D29" s="34">
        <f aca="true" t="shared" si="7" ref="D29:D45">+(H7-D7)/D7</f>
        <v>0.1875</v>
      </c>
      <c r="E29" s="34">
        <f aca="true" t="shared" si="8" ref="E29:E45">+(I7-E7)/E7</f>
        <v>-0.42857142857142855</v>
      </c>
      <c r="F29" s="34">
        <f aca="true" t="shared" si="9" ref="F29:F45">+(J7-F7)/F7</f>
        <v>0.07692307692307693</v>
      </c>
      <c r="G29" s="34">
        <f aca="true" t="shared" si="10" ref="G29:G45">+(K7-G7)/G7</f>
        <v>0.3333333333333333</v>
      </c>
      <c r="H29" s="34">
        <f aca="true" t="shared" si="11" ref="H29:H45">+(L7-H7)/H7</f>
        <v>-0.21052631578947367</v>
      </c>
      <c r="I29" s="34">
        <f aca="true" t="shared" si="12" ref="I29:I43">+(M7-I7)/I7</f>
        <v>-0.125</v>
      </c>
      <c r="J29" s="34">
        <f aca="true" t="shared" si="13" ref="J29:J45">+(N7-J7)/J7</f>
        <v>-0.7142857142857143</v>
      </c>
      <c r="K29" s="34">
        <f aca="true" t="shared" si="14" ref="K29:K43">+(O7-K7)/K7</f>
        <v>-0.6</v>
      </c>
      <c r="L29" s="34">
        <f>+(P7-L7)/L7</f>
        <v>-0.4</v>
      </c>
      <c r="M29" s="34">
        <f aca="true" t="shared" si="15" ref="M29:M44">+(Q7-M7)/M7</f>
        <v>-0.42857142857142855</v>
      </c>
      <c r="N29" s="34">
        <f aca="true" t="shared" si="16" ref="N29:N44">+(R7-N7)/N7</f>
        <v>0</v>
      </c>
      <c r="O29" s="34">
        <f aca="true" t="shared" si="17" ref="O29:O45">+(S7-O7)/O7</f>
        <v>-0.75</v>
      </c>
      <c r="P29" s="34">
        <f aca="true" t="shared" si="18" ref="P29:P45">+(T7-P7)/P7</f>
        <v>-0.5555555555555556</v>
      </c>
      <c r="Q29" s="34">
        <f aca="true" t="shared" si="19" ref="Q29:Q45">+(U7-Q7)/Q7</f>
        <v>-1</v>
      </c>
      <c r="R29" s="35">
        <f t="shared" si="4"/>
        <v>-0.034482758620689655</v>
      </c>
      <c r="S29" s="35">
        <f t="shared" si="5"/>
        <v>-0.17857142857142858</v>
      </c>
      <c r="T29" s="35">
        <f t="shared" si="5"/>
        <v>-0.45652173913043476</v>
      </c>
    </row>
    <row r="30" spans="2:20" s="128" customFormat="1" ht="14.25">
      <c r="B30" s="43" t="s">
        <v>8</v>
      </c>
      <c r="C30" s="33">
        <f t="shared" si="6"/>
        <v>0.8888888888888888</v>
      </c>
      <c r="D30" s="34">
        <f t="shared" si="7"/>
        <v>0.047619047619047616</v>
      </c>
      <c r="E30" s="34">
        <f t="shared" si="8"/>
        <v>0.8333333333333334</v>
      </c>
      <c r="F30" s="34">
        <f t="shared" si="9"/>
        <v>0.9166666666666666</v>
      </c>
      <c r="G30" s="34">
        <f t="shared" si="10"/>
        <v>-0.7058823529411765</v>
      </c>
      <c r="H30" s="34">
        <f t="shared" si="11"/>
        <v>-0.9090909090909091</v>
      </c>
      <c r="I30" s="34">
        <f t="shared" si="12"/>
        <v>-0.36363636363636365</v>
      </c>
      <c r="J30" s="34">
        <f t="shared" si="13"/>
        <v>-0.6956521739130435</v>
      </c>
      <c r="K30" s="34">
        <f t="shared" si="14"/>
        <v>0.2</v>
      </c>
      <c r="L30" s="34">
        <f>+(P8-L8)/L8</f>
        <v>3.5</v>
      </c>
      <c r="M30" s="34">
        <f t="shared" si="15"/>
        <v>0</v>
      </c>
      <c r="N30" s="34">
        <f t="shared" si="16"/>
        <v>0.2857142857142857</v>
      </c>
      <c r="O30" s="34">
        <f t="shared" si="17"/>
        <v>0.3333333333333333</v>
      </c>
      <c r="P30" s="34">
        <f t="shared" si="18"/>
        <v>-0.4444444444444444</v>
      </c>
      <c r="Q30" s="34">
        <f t="shared" si="19"/>
        <v>-0.5714285714285714</v>
      </c>
      <c r="R30" s="35">
        <f t="shared" si="4"/>
        <v>0.5208333333333334</v>
      </c>
      <c r="S30" s="35">
        <f t="shared" si="5"/>
        <v>-0.7123287671232876</v>
      </c>
      <c r="T30" s="35">
        <f t="shared" si="5"/>
        <v>0.47619047619047616</v>
      </c>
    </row>
    <row r="31" spans="2:20" s="128" customFormat="1" ht="14.25">
      <c r="B31" s="43" t="s">
        <v>87</v>
      </c>
      <c r="C31" s="33">
        <f t="shared" si="6"/>
        <v>0.8</v>
      </c>
      <c r="D31" s="34">
        <f t="shared" si="7"/>
        <v>0.4</v>
      </c>
      <c r="E31" s="34">
        <f t="shared" si="8"/>
        <v>-0.6666666666666666</v>
      </c>
      <c r="F31" s="34">
        <f t="shared" si="9"/>
        <v>-0.6</v>
      </c>
      <c r="G31" s="34">
        <f t="shared" si="10"/>
        <v>-0.6666666666666666</v>
      </c>
      <c r="H31" s="34">
        <f t="shared" si="11"/>
        <v>-1</v>
      </c>
      <c r="I31" s="34">
        <f t="shared" si="12"/>
        <v>2</v>
      </c>
      <c r="J31" s="34">
        <f t="shared" si="13"/>
        <v>0</v>
      </c>
      <c r="K31" s="34">
        <f t="shared" si="14"/>
        <v>0</v>
      </c>
      <c r="L31" s="34"/>
      <c r="M31" s="34">
        <f t="shared" si="15"/>
        <v>0</v>
      </c>
      <c r="N31" s="34">
        <f t="shared" si="16"/>
        <v>0.5</v>
      </c>
      <c r="O31" s="34">
        <f t="shared" si="17"/>
        <v>-0.6666666666666666</v>
      </c>
      <c r="P31" s="34">
        <f t="shared" si="18"/>
        <v>-1</v>
      </c>
      <c r="Q31" s="34">
        <f t="shared" si="19"/>
        <v>-0.6666666666666666</v>
      </c>
      <c r="R31" s="35">
        <f t="shared" si="4"/>
        <v>0.05555555555555555</v>
      </c>
      <c r="S31" s="35">
        <f t="shared" si="5"/>
        <v>-0.5789473684210527</v>
      </c>
      <c r="T31" s="35">
        <f t="shared" si="5"/>
        <v>0.375</v>
      </c>
    </row>
    <row r="32" spans="2:20" s="128" customFormat="1" ht="14.25">
      <c r="B32" s="43" t="s">
        <v>9</v>
      </c>
      <c r="C32" s="33">
        <f t="shared" si="6"/>
        <v>0.2222222222222222</v>
      </c>
      <c r="D32" s="34">
        <f t="shared" si="7"/>
        <v>2</v>
      </c>
      <c r="E32" s="34">
        <f t="shared" si="8"/>
        <v>0</v>
      </c>
      <c r="F32" s="34">
        <f t="shared" si="9"/>
        <v>-0.2857142857142857</v>
      </c>
      <c r="G32" s="34">
        <f t="shared" si="10"/>
        <v>-0.2727272727272727</v>
      </c>
      <c r="H32" s="34">
        <f t="shared" si="11"/>
        <v>1.5</v>
      </c>
      <c r="I32" s="34">
        <f t="shared" si="12"/>
        <v>-0.25</v>
      </c>
      <c r="J32" s="34">
        <f t="shared" si="13"/>
        <v>0.4</v>
      </c>
      <c r="K32" s="34">
        <f t="shared" si="14"/>
        <v>-0.125</v>
      </c>
      <c r="L32" s="34">
        <f aca="true" t="shared" si="20" ref="L32:L45">+(P10-L10)/L10</f>
        <v>-0.7333333333333333</v>
      </c>
      <c r="M32" s="34">
        <f t="shared" si="15"/>
        <v>-0.16666666666666666</v>
      </c>
      <c r="N32" s="34">
        <f t="shared" si="16"/>
        <v>-0.42857142857142855</v>
      </c>
      <c r="O32" s="34">
        <f t="shared" si="17"/>
        <v>-0.8571428571428571</v>
      </c>
      <c r="P32" s="34">
        <f t="shared" si="18"/>
        <v>0</v>
      </c>
      <c r="Q32" s="34">
        <f t="shared" si="19"/>
        <v>0</v>
      </c>
      <c r="R32" s="35">
        <f t="shared" si="4"/>
        <v>0.15384615384615385</v>
      </c>
      <c r="S32" s="35">
        <f t="shared" si="5"/>
        <v>0.2</v>
      </c>
      <c r="T32" s="35">
        <f t="shared" si="5"/>
        <v>-0.4444444444444444</v>
      </c>
    </row>
    <row r="33" spans="2:20" s="128" customFormat="1" ht="14.25">
      <c r="B33" s="43" t="s">
        <v>10</v>
      </c>
      <c r="C33" s="33">
        <f t="shared" si="6"/>
        <v>3.25</v>
      </c>
      <c r="D33" s="34">
        <f t="shared" si="7"/>
        <v>0.8571428571428571</v>
      </c>
      <c r="E33" s="34">
        <f t="shared" si="8"/>
        <v>0.2</v>
      </c>
      <c r="F33" s="34">
        <f t="shared" si="9"/>
        <v>-0.375</v>
      </c>
      <c r="G33" s="34">
        <f t="shared" si="10"/>
        <v>-0.35294117647058826</v>
      </c>
      <c r="H33" s="34">
        <f t="shared" si="11"/>
        <v>0.23076923076923078</v>
      </c>
      <c r="I33" s="34">
        <f t="shared" si="12"/>
        <v>-0.3333333333333333</v>
      </c>
      <c r="J33" s="34">
        <f t="shared" si="13"/>
        <v>0.4</v>
      </c>
      <c r="K33" s="34">
        <f t="shared" si="14"/>
        <v>-0.9090909090909091</v>
      </c>
      <c r="L33" s="34">
        <f t="shared" si="20"/>
        <v>-0.6875</v>
      </c>
      <c r="M33" s="34">
        <f t="shared" si="15"/>
        <v>0.25</v>
      </c>
      <c r="N33" s="34">
        <f t="shared" si="16"/>
        <v>-0.14285714285714285</v>
      </c>
      <c r="O33" s="34">
        <f t="shared" si="17"/>
        <v>0</v>
      </c>
      <c r="P33" s="34">
        <f t="shared" si="18"/>
        <v>-0.4</v>
      </c>
      <c r="Q33" s="34">
        <f t="shared" si="19"/>
        <v>-0.4</v>
      </c>
      <c r="R33" s="35">
        <f t="shared" si="4"/>
        <v>0.7083333333333334</v>
      </c>
      <c r="S33" s="35">
        <f t="shared" si="5"/>
        <v>-0.07317073170731707</v>
      </c>
      <c r="T33" s="35">
        <f t="shared" si="5"/>
        <v>-0.5526315789473685</v>
      </c>
    </row>
    <row r="34" spans="2:20" s="128" customFormat="1" ht="14.25">
      <c r="B34" s="43" t="s">
        <v>93</v>
      </c>
      <c r="C34" s="33">
        <f t="shared" si="6"/>
        <v>0.9230769230769231</v>
      </c>
      <c r="D34" s="34">
        <f t="shared" si="7"/>
        <v>-0.45454545454545453</v>
      </c>
      <c r="E34" s="34">
        <f t="shared" si="8"/>
        <v>0.6</v>
      </c>
      <c r="F34" s="34">
        <f t="shared" si="9"/>
        <v>0</v>
      </c>
      <c r="G34" s="34">
        <f t="shared" si="10"/>
        <v>-0.4</v>
      </c>
      <c r="H34" s="34">
        <f t="shared" si="11"/>
        <v>-0.4444444444444444</v>
      </c>
      <c r="I34" s="34">
        <f t="shared" si="12"/>
        <v>-0.6875</v>
      </c>
      <c r="J34" s="34">
        <f t="shared" si="13"/>
        <v>-0.5</v>
      </c>
      <c r="K34" s="34">
        <f t="shared" si="14"/>
        <v>-0.2</v>
      </c>
      <c r="L34" s="34">
        <f t="shared" si="20"/>
        <v>0.4</v>
      </c>
      <c r="M34" s="34">
        <f t="shared" si="15"/>
        <v>-0.1</v>
      </c>
      <c r="N34" s="34">
        <f t="shared" si="16"/>
        <v>0.09090909090909091</v>
      </c>
      <c r="O34" s="34">
        <f t="shared" si="17"/>
        <v>-0.4166666666666667</v>
      </c>
      <c r="P34" s="34">
        <f t="shared" si="18"/>
        <v>-0.2857142857142857</v>
      </c>
      <c r="Q34" s="34">
        <f t="shared" si="19"/>
        <v>-0.3333333333333333</v>
      </c>
      <c r="R34" s="35">
        <f t="shared" si="4"/>
        <v>0.10227272727272728</v>
      </c>
      <c r="S34" s="35">
        <f t="shared" si="5"/>
        <v>-0.5257731958762887</v>
      </c>
      <c r="T34" s="35">
        <f t="shared" si="5"/>
        <v>0.021739130434782608</v>
      </c>
    </row>
    <row r="35" spans="2:20" s="128" customFormat="1" ht="14.25">
      <c r="B35" s="43" t="s">
        <v>89</v>
      </c>
      <c r="C35" s="33">
        <f t="shared" si="6"/>
        <v>0.4166666666666667</v>
      </c>
      <c r="D35" s="34">
        <f t="shared" si="7"/>
        <v>-0.25925925925925924</v>
      </c>
      <c r="E35" s="34">
        <f t="shared" si="8"/>
        <v>1</v>
      </c>
      <c r="F35" s="34">
        <f t="shared" si="9"/>
        <v>0.043478260869565216</v>
      </c>
      <c r="G35" s="34">
        <f t="shared" si="10"/>
        <v>-0.17647058823529413</v>
      </c>
      <c r="H35" s="34">
        <f t="shared" si="11"/>
        <v>-0.5</v>
      </c>
      <c r="I35" s="34">
        <f t="shared" si="12"/>
        <v>0.3</v>
      </c>
      <c r="J35" s="34">
        <f t="shared" si="13"/>
        <v>-0.6666666666666666</v>
      </c>
      <c r="K35" s="34">
        <f t="shared" si="14"/>
        <v>-0.35714285714285715</v>
      </c>
      <c r="L35" s="34">
        <f t="shared" si="20"/>
        <v>-0.4</v>
      </c>
      <c r="M35" s="34">
        <f t="shared" si="15"/>
        <v>-0.9230769230769231</v>
      </c>
      <c r="N35" s="34">
        <f t="shared" si="16"/>
        <v>-0.25</v>
      </c>
      <c r="O35" s="34">
        <f t="shared" si="17"/>
        <v>-0.4444444444444444</v>
      </c>
      <c r="P35" s="34">
        <f t="shared" si="18"/>
        <v>-0.3333333333333333</v>
      </c>
      <c r="Q35" s="34">
        <f t="shared" si="19"/>
        <v>3</v>
      </c>
      <c r="R35" s="35">
        <f t="shared" si="4"/>
        <v>0.05970149253731343</v>
      </c>
      <c r="S35" s="35">
        <f t="shared" si="5"/>
        <v>-0.36619718309859156</v>
      </c>
      <c r="T35" s="35">
        <f t="shared" si="5"/>
        <v>-0.5111111111111111</v>
      </c>
    </row>
    <row r="36" spans="2:20" s="128" customFormat="1" ht="14.25">
      <c r="B36" s="43" t="s">
        <v>67</v>
      </c>
      <c r="C36" s="33">
        <f t="shared" si="6"/>
        <v>-0.14049586776859505</v>
      </c>
      <c r="D36" s="34">
        <f t="shared" si="7"/>
        <v>-0.13861386138613863</v>
      </c>
      <c r="E36" s="34">
        <f t="shared" si="8"/>
        <v>-0.12903225806451613</v>
      </c>
      <c r="F36" s="34">
        <f t="shared" si="9"/>
        <v>-0.3050847457627119</v>
      </c>
      <c r="G36" s="34">
        <f t="shared" si="10"/>
        <v>-0.34615384615384615</v>
      </c>
      <c r="H36" s="34">
        <f t="shared" si="11"/>
        <v>-0.13793103448275862</v>
      </c>
      <c r="I36" s="34">
        <f t="shared" si="12"/>
        <v>-0.20987654320987653</v>
      </c>
      <c r="J36" s="34">
        <f t="shared" si="13"/>
        <v>-0.17073170731707318</v>
      </c>
      <c r="K36" s="34">
        <f t="shared" si="14"/>
        <v>-0.23529411764705882</v>
      </c>
      <c r="L36" s="34">
        <f t="shared" si="20"/>
        <v>-0.36</v>
      </c>
      <c r="M36" s="34">
        <f t="shared" si="15"/>
        <v>-0.46875</v>
      </c>
      <c r="N36" s="34">
        <f t="shared" si="16"/>
        <v>-0.4117647058823529</v>
      </c>
      <c r="O36" s="34">
        <f t="shared" si="17"/>
        <v>-0.3269230769230769</v>
      </c>
      <c r="P36" s="34">
        <f t="shared" si="18"/>
        <v>-0.2708333333333333</v>
      </c>
      <c r="Q36" s="34">
        <f t="shared" si="19"/>
        <v>-0.29411764705882354</v>
      </c>
      <c r="R36" s="35">
        <f t="shared" si="4"/>
        <v>-0.18244803695150116</v>
      </c>
      <c r="S36" s="35">
        <f t="shared" si="5"/>
        <v>-0.2231638418079096</v>
      </c>
      <c r="T36" s="35">
        <f t="shared" si="5"/>
        <v>-0.36727272727272725</v>
      </c>
    </row>
    <row r="37" spans="2:20" s="128" customFormat="1" ht="14.25">
      <c r="B37" s="43" t="s">
        <v>88</v>
      </c>
      <c r="C37" s="33">
        <f t="shared" si="6"/>
        <v>0.18181818181818182</v>
      </c>
      <c r="D37" s="34">
        <f t="shared" si="7"/>
        <v>0.13559322033898305</v>
      </c>
      <c r="E37" s="34">
        <f t="shared" si="8"/>
        <v>-0.1875</v>
      </c>
      <c r="F37" s="34">
        <f t="shared" si="9"/>
        <v>-0.4444444444444444</v>
      </c>
      <c r="G37" s="34">
        <f t="shared" si="10"/>
        <v>-0.4807692307692308</v>
      </c>
      <c r="H37" s="34">
        <f t="shared" si="11"/>
        <v>-0.4626865671641791</v>
      </c>
      <c r="I37" s="34">
        <f t="shared" si="12"/>
        <v>-0.2564102564102564</v>
      </c>
      <c r="J37" s="34">
        <f t="shared" si="13"/>
        <v>-0.14285714285714285</v>
      </c>
      <c r="K37" s="34">
        <f t="shared" si="14"/>
        <v>-0.07407407407407407</v>
      </c>
      <c r="L37" s="34">
        <f t="shared" si="20"/>
        <v>-0.25</v>
      </c>
      <c r="M37" s="34">
        <f t="shared" si="15"/>
        <v>-0.3103448275862069</v>
      </c>
      <c r="N37" s="34">
        <f t="shared" si="16"/>
        <v>-0.4</v>
      </c>
      <c r="O37" s="34">
        <f t="shared" si="17"/>
        <v>-0.24</v>
      </c>
      <c r="P37" s="34">
        <f t="shared" si="18"/>
        <v>-0.2222222222222222</v>
      </c>
      <c r="Q37" s="34">
        <f t="shared" si="19"/>
        <v>-0.4</v>
      </c>
      <c r="R37" s="35">
        <f t="shared" si="4"/>
        <v>-0.09813084112149532</v>
      </c>
      <c r="S37" s="35">
        <f t="shared" si="5"/>
        <v>-0.36787564766839376</v>
      </c>
      <c r="T37" s="35">
        <f t="shared" si="5"/>
        <v>-0.26229508196721313</v>
      </c>
    </row>
    <row r="38" spans="2:20" s="128" customFormat="1" ht="14.25">
      <c r="B38" s="43" t="s">
        <v>63</v>
      </c>
      <c r="C38" s="33">
        <f t="shared" si="6"/>
        <v>-0.16666666666666666</v>
      </c>
      <c r="D38" s="34">
        <f t="shared" si="7"/>
        <v>-0.45454545454545453</v>
      </c>
      <c r="E38" s="34">
        <f t="shared" si="8"/>
        <v>-0.2857142857142857</v>
      </c>
      <c r="F38" s="34">
        <f t="shared" si="9"/>
        <v>2</v>
      </c>
      <c r="G38" s="34">
        <f t="shared" si="10"/>
        <v>-0.2</v>
      </c>
      <c r="H38" s="34">
        <f t="shared" si="11"/>
        <v>-0.16666666666666666</v>
      </c>
      <c r="I38" s="34">
        <f t="shared" si="12"/>
        <v>-0.2</v>
      </c>
      <c r="J38" s="34">
        <f t="shared" si="13"/>
        <v>-0.16666666666666666</v>
      </c>
      <c r="K38" s="34">
        <f t="shared" si="14"/>
        <v>-0.75</v>
      </c>
      <c r="L38" s="34">
        <f t="shared" si="20"/>
        <v>-1</v>
      </c>
      <c r="M38" s="34">
        <f t="shared" si="15"/>
        <v>-0.75</v>
      </c>
      <c r="N38" s="34">
        <f t="shared" si="16"/>
        <v>-0.6</v>
      </c>
      <c r="O38" s="34">
        <f t="shared" si="17"/>
        <v>1</v>
      </c>
      <c r="P38" s="34"/>
      <c r="Q38" s="34">
        <f t="shared" si="19"/>
        <v>0</v>
      </c>
      <c r="R38" s="35">
        <f t="shared" si="4"/>
        <v>-0.15384615384615385</v>
      </c>
      <c r="S38" s="35">
        <f t="shared" si="5"/>
        <v>-0.18181818181818182</v>
      </c>
      <c r="T38" s="35">
        <f t="shared" si="5"/>
        <v>-0.7777777777777778</v>
      </c>
    </row>
    <row r="39" spans="2:20" s="128" customFormat="1" ht="14.25">
      <c r="B39" s="43" t="s">
        <v>11</v>
      </c>
      <c r="C39" s="33">
        <f t="shared" si="6"/>
        <v>-0.0851063829787234</v>
      </c>
      <c r="D39" s="34">
        <f t="shared" si="7"/>
        <v>-0.3050847457627119</v>
      </c>
      <c r="E39" s="34">
        <f t="shared" si="8"/>
        <v>0.14705882352941177</v>
      </c>
      <c r="F39" s="34">
        <f t="shared" si="9"/>
        <v>-0.37254901960784315</v>
      </c>
      <c r="G39" s="34">
        <f t="shared" si="10"/>
        <v>-0.37209302325581395</v>
      </c>
      <c r="H39" s="34">
        <f t="shared" si="11"/>
        <v>-0.3170731707317073</v>
      </c>
      <c r="I39" s="34">
        <f t="shared" si="12"/>
        <v>-0.48717948717948717</v>
      </c>
      <c r="J39" s="34">
        <f t="shared" si="13"/>
        <v>-0.34375</v>
      </c>
      <c r="K39" s="34">
        <f t="shared" si="14"/>
        <v>-0.1111111111111111</v>
      </c>
      <c r="L39" s="34">
        <f t="shared" si="20"/>
        <v>-0.39285714285714285</v>
      </c>
      <c r="M39" s="34">
        <f t="shared" si="15"/>
        <v>-0.4</v>
      </c>
      <c r="N39" s="34">
        <f t="shared" si="16"/>
        <v>-0.8095238095238095</v>
      </c>
      <c r="O39" s="34">
        <f t="shared" si="17"/>
        <v>-0.5</v>
      </c>
      <c r="P39" s="34">
        <f t="shared" si="18"/>
        <v>-0.47058823529411764</v>
      </c>
      <c r="Q39" s="34">
        <f t="shared" si="19"/>
        <v>-0.6666666666666666</v>
      </c>
      <c r="R39" s="35">
        <f t="shared" si="4"/>
        <v>-0.18848167539267016</v>
      </c>
      <c r="S39" s="35">
        <f t="shared" si="5"/>
        <v>-0.38064516129032255</v>
      </c>
      <c r="T39" s="35">
        <f t="shared" si="5"/>
        <v>-0.40625</v>
      </c>
    </row>
    <row r="40" spans="2:20" s="128" customFormat="1" ht="14.25">
      <c r="B40" s="43" t="s">
        <v>13</v>
      </c>
      <c r="C40" s="33">
        <f t="shared" si="6"/>
        <v>0.37142857142857144</v>
      </c>
      <c r="D40" s="34">
        <f t="shared" si="7"/>
        <v>0.6</v>
      </c>
      <c r="E40" s="34">
        <f t="shared" si="8"/>
        <v>0.08823529411764706</v>
      </c>
      <c r="F40" s="34">
        <f t="shared" si="9"/>
        <v>0.17647058823529413</v>
      </c>
      <c r="G40" s="34">
        <f t="shared" si="10"/>
        <v>0</v>
      </c>
      <c r="H40" s="34">
        <f t="shared" si="11"/>
        <v>-0.30357142857142855</v>
      </c>
      <c r="I40" s="34">
        <f t="shared" si="12"/>
        <v>-0.05405405405405406</v>
      </c>
      <c r="J40" s="34">
        <f t="shared" si="13"/>
        <v>-0.275</v>
      </c>
      <c r="K40" s="34">
        <f t="shared" si="14"/>
        <v>-0.5208333333333334</v>
      </c>
      <c r="L40" s="34">
        <f t="shared" si="20"/>
        <v>-0.41025641025641024</v>
      </c>
      <c r="M40" s="34">
        <f t="shared" si="15"/>
        <v>-0.45714285714285713</v>
      </c>
      <c r="N40" s="34">
        <f t="shared" si="16"/>
        <v>-0.13793103448275862</v>
      </c>
      <c r="O40" s="34">
        <f t="shared" si="17"/>
        <v>-0.2608695652173913</v>
      </c>
      <c r="P40" s="34">
        <f t="shared" si="18"/>
        <v>-0.4782608695652174</v>
      </c>
      <c r="Q40" s="34">
        <f t="shared" si="19"/>
        <v>-0.3684210526315789</v>
      </c>
      <c r="R40" s="35">
        <f t="shared" si="4"/>
        <v>0.3115942028985507</v>
      </c>
      <c r="S40" s="35">
        <f t="shared" si="5"/>
        <v>-0.16574585635359115</v>
      </c>
      <c r="T40" s="35">
        <f t="shared" si="5"/>
        <v>-0.40397350993377484</v>
      </c>
    </row>
    <row r="41" spans="2:20" s="128" customFormat="1" ht="14.25">
      <c r="B41" s="43" t="s">
        <v>14</v>
      </c>
      <c r="C41" s="33">
        <f t="shared" si="6"/>
        <v>-0.26666666666666666</v>
      </c>
      <c r="D41" s="34">
        <f t="shared" si="7"/>
        <v>0.5555555555555556</v>
      </c>
      <c r="E41" s="34">
        <f t="shared" si="8"/>
        <v>-0.5454545454545454</v>
      </c>
      <c r="F41" s="34">
        <f t="shared" si="9"/>
        <v>-0.6666666666666666</v>
      </c>
      <c r="G41" s="34">
        <f t="shared" si="10"/>
        <v>-0.2727272727272727</v>
      </c>
      <c r="H41" s="34">
        <f t="shared" si="11"/>
        <v>-0.5</v>
      </c>
      <c r="I41" s="34">
        <f t="shared" si="12"/>
        <v>-0.2</v>
      </c>
      <c r="J41" s="34">
        <f t="shared" si="13"/>
        <v>0</v>
      </c>
      <c r="K41" s="34">
        <f t="shared" si="14"/>
        <v>0</v>
      </c>
      <c r="L41" s="34">
        <f t="shared" si="20"/>
        <v>-0.5714285714285714</v>
      </c>
      <c r="M41" s="34">
        <f t="shared" si="15"/>
        <v>-0.5</v>
      </c>
      <c r="N41" s="34">
        <f t="shared" si="16"/>
        <v>-0.4</v>
      </c>
      <c r="O41" s="34">
        <f t="shared" si="17"/>
        <v>-1</v>
      </c>
      <c r="P41" s="34">
        <f t="shared" si="18"/>
        <v>1</v>
      </c>
      <c r="Q41" s="34">
        <f t="shared" si="19"/>
        <v>-0.5</v>
      </c>
      <c r="R41" s="35">
        <f t="shared" si="4"/>
        <v>-0.3</v>
      </c>
      <c r="S41" s="35">
        <f t="shared" si="5"/>
        <v>-0.3142857142857143</v>
      </c>
      <c r="T41" s="35">
        <f t="shared" si="5"/>
        <v>-0.3333333333333333</v>
      </c>
    </row>
    <row r="42" spans="2:20" s="128" customFormat="1" ht="14.25">
      <c r="B42" s="43" t="s">
        <v>15</v>
      </c>
      <c r="C42" s="33">
        <f t="shared" si="6"/>
        <v>-0.07692307692307693</v>
      </c>
      <c r="D42" s="34">
        <f t="shared" si="7"/>
        <v>1</v>
      </c>
      <c r="E42" s="34">
        <f t="shared" si="8"/>
        <v>0.14285714285714285</v>
      </c>
      <c r="F42" s="34">
        <f t="shared" si="9"/>
        <v>1</v>
      </c>
      <c r="G42" s="34">
        <f t="shared" si="10"/>
        <v>0</v>
      </c>
      <c r="H42" s="34">
        <f t="shared" si="11"/>
        <v>-0.35714285714285715</v>
      </c>
      <c r="I42" s="34">
        <f t="shared" si="12"/>
        <v>-0.5</v>
      </c>
      <c r="J42" s="34">
        <f t="shared" si="13"/>
        <v>-0.7083333333333334</v>
      </c>
      <c r="K42" s="34">
        <f t="shared" si="14"/>
        <v>-0.08333333333333333</v>
      </c>
      <c r="L42" s="34">
        <f t="shared" si="20"/>
        <v>-0.1111111111111111</v>
      </c>
      <c r="M42" s="34">
        <f t="shared" si="15"/>
        <v>0</v>
      </c>
      <c r="N42" s="34">
        <f t="shared" si="16"/>
        <v>-0.7142857142857143</v>
      </c>
      <c r="O42" s="34">
        <f t="shared" si="17"/>
        <v>-0.7272727272727273</v>
      </c>
      <c r="P42" s="34">
        <f t="shared" si="18"/>
        <v>-0.75</v>
      </c>
      <c r="Q42" s="34">
        <f t="shared" si="19"/>
        <v>-0.25</v>
      </c>
      <c r="R42" s="35">
        <f t="shared" si="4"/>
        <v>0.48717948717948717</v>
      </c>
      <c r="S42" s="35">
        <f t="shared" si="5"/>
        <v>-0.4482758620689655</v>
      </c>
      <c r="T42" s="35">
        <f t="shared" si="5"/>
        <v>-0.21875</v>
      </c>
    </row>
    <row r="43" spans="2:20" s="128" customFormat="1" ht="14.25">
      <c r="B43" s="43" t="s">
        <v>90</v>
      </c>
      <c r="C43" s="33">
        <f t="shared" si="6"/>
        <v>0.14035087719298245</v>
      </c>
      <c r="D43" s="34">
        <f t="shared" si="7"/>
        <v>0.1206896551724138</v>
      </c>
      <c r="E43" s="34">
        <f t="shared" si="8"/>
        <v>0.06382978723404255</v>
      </c>
      <c r="F43" s="34">
        <f t="shared" si="9"/>
        <v>-0.21311475409836064</v>
      </c>
      <c r="G43" s="34">
        <f t="shared" si="10"/>
        <v>-0.23076923076923078</v>
      </c>
      <c r="H43" s="34">
        <f t="shared" si="11"/>
        <v>-0.2923076923076923</v>
      </c>
      <c r="I43" s="34">
        <f t="shared" si="12"/>
        <v>-0.68</v>
      </c>
      <c r="J43" s="34">
        <f t="shared" si="13"/>
        <v>-0.16666666666666666</v>
      </c>
      <c r="K43" s="34">
        <f t="shared" si="14"/>
        <v>-0.34</v>
      </c>
      <c r="L43" s="34">
        <f t="shared" si="20"/>
        <v>-0.41304347826086957</v>
      </c>
      <c r="M43" s="34">
        <f t="shared" si="15"/>
        <v>-0.0625</v>
      </c>
      <c r="N43" s="34">
        <f t="shared" si="16"/>
        <v>-0.55</v>
      </c>
      <c r="O43" s="34">
        <f t="shared" si="17"/>
        <v>-0.5757575757575758</v>
      </c>
      <c r="P43" s="34">
        <f t="shared" si="18"/>
        <v>-0.6296296296296297</v>
      </c>
      <c r="Q43" s="34">
        <f t="shared" si="19"/>
        <v>-0.2</v>
      </c>
      <c r="R43" s="35">
        <f t="shared" si="4"/>
        <v>0.02242152466367713</v>
      </c>
      <c r="S43" s="35">
        <f t="shared" si="5"/>
        <v>-0.3333333333333333</v>
      </c>
      <c r="T43" s="35">
        <f t="shared" si="5"/>
        <v>-0.3881578947368421</v>
      </c>
    </row>
    <row r="44" spans="2:20" ht="15" thickBot="1">
      <c r="B44" s="47" t="s">
        <v>12</v>
      </c>
      <c r="C44" s="36">
        <f t="shared" si="6"/>
        <v>1.2</v>
      </c>
      <c r="D44" s="37">
        <f t="shared" si="7"/>
        <v>0.75</v>
      </c>
      <c r="E44" s="37">
        <f t="shared" si="8"/>
        <v>-0.25</v>
      </c>
      <c r="F44" s="37">
        <f t="shared" si="9"/>
        <v>1.75</v>
      </c>
      <c r="G44" s="37">
        <f t="shared" si="10"/>
        <v>-0.5454545454545454</v>
      </c>
      <c r="H44" s="37">
        <f t="shared" si="11"/>
        <v>-0.2857142857142857</v>
      </c>
      <c r="I44" s="37">
        <f>+(M22-I22)/I22</f>
        <v>-0.3333333333333333</v>
      </c>
      <c r="J44" s="37">
        <f t="shared" si="13"/>
        <v>-0.7272727272727273</v>
      </c>
      <c r="K44" s="37">
        <f>+(O22-K22)/K22</f>
        <v>-0.2</v>
      </c>
      <c r="L44" s="37">
        <f t="shared" si="20"/>
        <v>-0.8</v>
      </c>
      <c r="M44" s="37">
        <f t="shared" si="15"/>
        <v>0.5</v>
      </c>
      <c r="N44" s="37">
        <f t="shared" si="16"/>
        <v>-0.3333333333333333</v>
      </c>
      <c r="O44" s="37">
        <f t="shared" si="17"/>
        <v>-0.5</v>
      </c>
      <c r="P44" s="37">
        <f t="shared" si="18"/>
        <v>1</v>
      </c>
      <c r="Q44" s="37">
        <f t="shared" si="19"/>
        <v>-1</v>
      </c>
      <c r="R44" s="38">
        <f t="shared" si="4"/>
        <v>0.8823529411764706</v>
      </c>
      <c r="S44" s="38">
        <f t="shared" si="5"/>
        <v>-0.53125</v>
      </c>
      <c r="T44" s="38">
        <f t="shared" si="5"/>
        <v>-0.3333333333333333</v>
      </c>
    </row>
    <row r="45" spans="2:20" ht="15" thickBot="1">
      <c r="B45" s="48" t="s">
        <v>65</v>
      </c>
      <c r="C45" s="39">
        <f t="shared" si="6"/>
        <v>0.09933774834437085</v>
      </c>
      <c r="D45" s="39">
        <f t="shared" si="7"/>
        <v>0.0020325203252032522</v>
      </c>
      <c r="E45" s="39">
        <f t="shared" si="8"/>
        <v>-0.013297872340425532</v>
      </c>
      <c r="F45" s="39">
        <f t="shared" si="9"/>
        <v>-0.13934426229508196</v>
      </c>
      <c r="G45" s="39">
        <f t="shared" si="10"/>
        <v>-0.2710843373493976</v>
      </c>
      <c r="H45" s="39">
        <f t="shared" si="11"/>
        <v>-0.31643002028397565</v>
      </c>
      <c r="I45" s="39">
        <f>+(M23-I23)/I23</f>
        <v>-0.32075471698113206</v>
      </c>
      <c r="J45" s="39">
        <f t="shared" si="13"/>
        <v>-0.3333333333333333</v>
      </c>
      <c r="K45" s="39">
        <f>+(O23-K23)/K23</f>
        <v>-0.29201101928374656</v>
      </c>
      <c r="L45" s="39">
        <f t="shared" si="20"/>
        <v>-0.3353115727002967</v>
      </c>
      <c r="M45" s="39">
        <f>+(Q23-M23)/M23</f>
        <v>-0.3968253968253968</v>
      </c>
      <c r="N45" s="39">
        <f>+(R23-N23)/N23</f>
        <v>-0.37142857142857144</v>
      </c>
      <c r="O45" s="39">
        <f t="shared" si="17"/>
        <v>-0.42412451361867703</v>
      </c>
      <c r="P45" s="39">
        <f t="shared" si="18"/>
        <v>-0.36160714285714285</v>
      </c>
      <c r="Q45" s="39">
        <f t="shared" si="19"/>
        <v>-0.32894736842105265</v>
      </c>
      <c r="R45" s="39">
        <f t="shared" si="4"/>
        <v>-0.014925373134328358</v>
      </c>
      <c r="S45" s="39">
        <f t="shared" si="5"/>
        <v>-0.30864197530864196</v>
      </c>
      <c r="T45" s="39">
        <f t="shared" si="5"/>
        <v>-0.34334415584415584</v>
      </c>
    </row>
  </sheetData>
  <sheetProtection/>
  <mergeCells count="1">
    <mergeCell ref="B25:E25"/>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Maria del Mar Ruiz Berges</cp:lastModifiedBy>
  <cp:lastPrinted>2014-09-23T08:04:39Z</cp:lastPrinted>
  <dcterms:created xsi:type="dcterms:W3CDTF">2008-12-05T10:12:17Z</dcterms:created>
  <dcterms:modified xsi:type="dcterms:W3CDTF">2016-11-21T16:37:21Z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